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収支予定表" sheetId="1" r:id="rId1"/>
    <sheet name="長期収支計画" sheetId="2" r:id="rId2"/>
    <sheet name="資金繰り表 (記入用）" sheetId="3" r:id="rId3"/>
  </sheets>
  <definedNames>
    <definedName name="_xlnm.Print_Area" localSheetId="2">'資金繰り表 (記入用）'!$A$1:$AT$35</definedName>
    <definedName name="_xlnm.Print_Area" localSheetId="0">'収支予定表'!$A$1:$I$26</definedName>
    <definedName name="_xlnm.Print_Area" localSheetId="1">'長期収支計画'!$A$1:$J$27</definedName>
  </definedNames>
  <calcPr fullCalcOnLoad="1"/>
</workbook>
</file>

<file path=xl/sharedStrings.xml><?xml version="1.0" encoding="utf-8"?>
<sst xmlns="http://schemas.openxmlformats.org/spreadsheetml/2006/main" count="173" uniqueCount="86">
  <si>
    <t>)</t>
  </si>
  <si>
    <t>(</t>
  </si>
  <si>
    <t>売上原価</t>
  </si>
  <si>
    <t>売上総利益</t>
  </si>
  <si>
    <t>販売管理費</t>
  </si>
  <si>
    <t>営業利益</t>
  </si>
  <si>
    <t>営業外収益</t>
  </si>
  <si>
    <t>営業外費用</t>
  </si>
  <si>
    <t>経常利益</t>
  </si>
  <si>
    <t>売上高</t>
  </si>
  <si>
    <t>例</t>
  </si>
  <si>
    <t>計算根拠</t>
  </si>
  <si>
    <t>商品仕入</t>
  </si>
  <si>
    <t>人件費</t>
  </si>
  <si>
    <t>地代家賃</t>
  </si>
  <si>
    <t>水道光熱費</t>
  </si>
  <si>
    <t>減価償却費</t>
  </si>
  <si>
    <t>その他</t>
  </si>
  <si>
    <t>営業外費用</t>
  </si>
  <si>
    <t>当期純利益</t>
  </si>
  <si>
    <t>返済財源</t>
  </si>
  <si>
    <t>借入返済額</t>
  </si>
  <si>
    <t>財源余力</t>
  </si>
  <si>
    <t>売上総利益-販売管理費</t>
  </si>
  <si>
    <t>支払利息</t>
  </si>
  <si>
    <t>返済財源－借入返済額</t>
  </si>
  <si>
    <t>（単位：千円）</t>
  </si>
  <si>
    <t>長 期 収 支 計 画</t>
  </si>
  <si>
    <t>項目</t>
  </si>
  <si>
    <t>１年目</t>
  </si>
  <si>
    <t>２年目</t>
  </si>
  <si>
    <t>３年目</t>
  </si>
  <si>
    <t>４年目</t>
  </si>
  <si>
    <t>５年目</t>
  </si>
  <si>
    <t>税金</t>
  </si>
  <si>
    <t>売上高</t>
  </si>
  <si>
    <t>仕入高（生産高）</t>
  </si>
  <si>
    <t>前月繰越</t>
  </si>
  <si>
    <t xml:space="preserve"> 現金</t>
  </si>
  <si>
    <t>(A)</t>
  </si>
  <si>
    <t>(受手)</t>
  </si>
  <si>
    <t>収　　　　　入</t>
  </si>
  <si>
    <t>売上回収</t>
  </si>
  <si>
    <t xml:space="preserve">現金  </t>
  </si>
  <si>
    <t>（受手）</t>
  </si>
  <si>
    <t>収入計</t>
  </si>
  <si>
    <t>(B)</t>
  </si>
  <si>
    <t>支　　　　　　出</t>
  </si>
  <si>
    <t>仕入支払</t>
  </si>
  <si>
    <t>現金　</t>
  </si>
  <si>
    <t>（支手）</t>
  </si>
  <si>
    <t>支手決済</t>
  </si>
  <si>
    <t>人件費</t>
  </si>
  <si>
    <t>諸経費</t>
  </si>
  <si>
    <t>前渡金</t>
  </si>
  <si>
    <t>設備代金</t>
  </si>
  <si>
    <t>支出計</t>
  </si>
  <si>
    <t>現金(C)</t>
  </si>
  <si>
    <t xml:space="preserve">（支手） </t>
  </si>
  <si>
    <t>差引現金過不足(A)+(B)-(C)</t>
  </si>
  <si>
    <t>財務収支</t>
  </si>
  <si>
    <t>借入金返済</t>
  </si>
  <si>
    <t>借　入　金</t>
  </si>
  <si>
    <t>手形割引</t>
  </si>
  <si>
    <t>翌月繰越金</t>
  </si>
  <si>
    <t>1ヵ月分</t>
  </si>
  <si>
    <t>1年分</t>
  </si>
  <si>
    <t>営業利益＋営業外収入-営業外費用</t>
  </si>
  <si>
    <t xml:space="preserve">
（当期純利益＋減価償却費）</t>
  </si>
  <si>
    <t>商品仕入</t>
  </si>
  <si>
    <t>その他</t>
  </si>
  <si>
    <t>１ヵ月目</t>
  </si>
  <si>
    <t>２ヵ月目</t>
  </si>
  <si>
    <t>３ヵ月目</t>
  </si>
  <si>
    <t>４ヵ月目</t>
  </si>
  <si>
    <t>５ヵ月目</t>
  </si>
  <si>
    <t>６ヵ月目</t>
  </si>
  <si>
    <t>開店１ヵ月前</t>
  </si>
  <si>
    <t>経常利益の20%程度として算出</t>
  </si>
  <si>
    <t>材料費</t>
  </si>
  <si>
    <t>外注費他</t>
  </si>
  <si>
    <t>当期純利益</t>
  </si>
  <si>
    <r>
      <t>売上</t>
    </r>
    <r>
      <rPr>
        <sz val="11"/>
        <rFont val="ＭＳ Ｐゴシック"/>
        <family val="3"/>
      </rPr>
      <t>高－売上原価</t>
    </r>
  </si>
  <si>
    <r>
      <t>当期</t>
    </r>
    <r>
      <rPr>
        <sz val="11"/>
        <rFont val="ＭＳ Ｐゴシック"/>
        <family val="3"/>
      </rPr>
      <t>純利益+減価償却費</t>
    </r>
  </si>
  <si>
    <t>収 支 計 画</t>
  </si>
  <si>
    <t>資 金 繰 り 計 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</si>
</sst>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"/>
    <numFmt numFmtId="179" formatCode="#,##0.00_ "/>
    <numFmt numFmtId="180" formatCode="#,##0.0;[Red]\-#,##0.0"/>
    <numFmt numFmtId="181" formatCode="#,##0;&quot;▲ &quot;#,##0"/>
    <numFmt numFmtId="182" formatCode="#,##0.000;[Red]\-#,##0.000"/>
    <numFmt numFmtId="183" formatCode="#,##0;&quot;△ &quot;#,##0"/>
    <numFmt numFmtId="184" formatCode="0.0"/>
    <numFmt numFmtId="185" formatCode="#,##0_);\(#,##0\)"/>
    <numFmt numFmtId="186" formatCode="#,##0;[Red]#,##0"/>
    <numFmt numFmtId="187" formatCode="&quot;¥&quot;#,##0;[Red]&quot;¥&quot;#,##0"/>
    <numFmt numFmtId="188" formatCode="0.0000"/>
    <numFmt numFmtId="189" formatCode="0.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;&quot;△ &quot;0"/>
    <numFmt numFmtId="196" formatCode="0.0;&quot;△ &quot;0.0"/>
    <numFmt numFmtId="197" formatCode="#,##0.0;&quot;△ &quot;#,##0.0"/>
    <numFmt numFmtId="198" formatCode="0.0000000000"/>
    <numFmt numFmtId="199" formatCode="0.00000000000"/>
    <numFmt numFmtId="200" formatCode="0.000000000000"/>
    <numFmt numFmtId="201" formatCode="0.0000000000000"/>
    <numFmt numFmtId="202" formatCode="[DBNum3][$-411]#,##0"/>
    <numFmt numFmtId="203" formatCode="&quot;千&quot;&quot;円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ＦＡ 丸ゴシックＭ"/>
      <family val="3"/>
    </font>
    <font>
      <b/>
      <sz val="8"/>
      <name val="ＦＡ 丸ゴシックＭ"/>
      <family val="3"/>
    </font>
    <font>
      <b/>
      <sz val="18"/>
      <name val="ＦＡ 丸ゴシックＭ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ＦＡ 丸ゴシックＭ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/>
      <top/>
      <bottom style="hair"/>
    </border>
    <border>
      <left/>
      <right/>
      <top/>
      <bottom style="hair"/>
    </border>
    <border>
      <left style="double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0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3" fillId="24" borderId="26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2" fillId="13" borderId="30" xfId="0" applyFont="1" applyFill="1" applyBorder="1" applyAlignment="1">
      <alignment vertical="center"/>
    </xf>
    <xf numFmtId="0" fontId="2" fillId="13" borderId="50" xfId="0" applyFont="1" applyFill="1" applyBorder="1" applyAlignment="1">
      <alignment vertical="center"/>
    </xf>
    <xf numFmtId="0" fontId="2" fillId="13" borderId="24" xfId="0" applyFont="1" applyFill="1" applyBorder="1" applyAlignment="1">
      <alignment vertical="center"/>
    </xf>
    <xf numFmtId="0" fontId="2" fillId="13" borderId="31" xfId="0" applyFont="1" applyFill="1" applyBorder="1" applyAlignment="1">
      <alignment vertical="center" shrinkToFit="1"/>
    </xf>
    <xf numFmtId="0" fontId="2" fillId="13" borderId="36" xfId="0" applyFont="1" applyFill="1" applyBorder="1" applyAlignment="1">
      <alignment vertical="center"/>
    </xf>
    <xf numFmtId="0" fontId="2" fillId="13" borderId="35" xfId="0" applyFont="1" applyFill="1" applyBorder="1" applyAlignment="1">
      <alignment vertical="center"/>
    </xf>
    <xf numFmtId="0" fontId="3" fillId="24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13" borderId="35" xfId="0" applyFont="1" applyFill="1" applyBorder="1" applyAlignment="1">
      <alignment horizontal="right" vertical="center"/>
    </xf>
    <xf numFmtId="0" fontId="2" fillId="13" borderId="31" xfId="0" applyFont="1" applyFill="1" applyBorder="1" applyAlignment="1">
      <alignment horizontal="right" vertical="center"/>
    </xf>
    <xf numFmtId="0" fontId="2" fillId="13" borderId="24" xfId="0" applyFont="1" applyFill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6" xfId="0" applyFont="1" applyFill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24" borderId="54" xfId="0" applyFont="1" applyFill="1" applyBorder="1" applyAlignment="1">
      <alignment vertical="center"/>
    </xf>
    <xf numFmtId="0" fontId="2" fillId="24" borderId="60" xfId="0" applyFont="1" applyFill="1" applyBorder="1" applyAlignment="1">
      <alignment vertical="center"/>
    </xf>
    <xf numFmtId="0" fontId="2" fillId="24" borderId="61" xfId="0" applyFont="1" applyFill="1" applyBorder="1" applyAlignment="1">
      <alignment vertical="center"/>
    </xf>
    <xf numFmtId="0" fontId="2" fillId="24" borderId="62" xfId="0" applyFont="1" applyFill="1" applyBorder="1" applyAlignment="1">
      <alignment vertical="center"/>
    </xf>
    <xf numFmtId="0" fontId="2" fillId="24" borderId="63" xfId="0" applyFont="1" applyFill="1" applyBorder="1" applyAlignment="1">
      <alignment vertical="center"/>
    </xf>
    <xf numFmtId="0" fontId="2" fillId="24" borderId="64" xfId="0" applyFont="1" applyFill="1" applyBorder="1" applyAlignment="1">
      <alignment vertical="center"/>
    </xf>
    <xf numFmtId="0" fontId="2" fillId="13" borderId="65" xfId="0" applyFont="1" applyFill="1" applyBorder="1" applyAlignment="1">
      <alignment vertical="center"/>
    </xf>
    <xf numFmtId="0" fontId="2" fillId="13" borderId="66" xfId="0" applyFont="1" applyFill="1" applyBorder="1" applyAlignment="1">
      <alignment vertical="center"/>
    </xf>
    <xf numFmtId="0" fontId="2" fillId="13" borderId="66" xfId="0" applyFont="1" applyFill="1" applyBorder="1" applyAlignment="1">
      <alignment horizontal="right" vertical="center"/>
    </xf>
    <xf numFmtId="0" fontId="2" fillId="0" borderId="67" xfId="0" applyFont="1" applyFill="1" applyBorder="1" applyAlignment="1">
      <alignment horizontal="righ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righ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8" fillId="32" borderId="75" xfId="0" applyFont="1" applyFill="1" applyBorder="1" applyAlignment="1">
      <alignment horizontal="center" vertical="center"/>
    </xf>
    <xf numFmtId="0" fontId="0" fillId="32" borderId="76" xfId="0" applyFill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0" fillId="32" borderId="28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73" xfId="0" applyBorder="1" applyAlignment="1">
      <alignment vertical="center"/>
    </xf>
    <xf numFmtId="202" fontId="50" fillId="0" borderId="23" xfId="49" applyNumberFormat="1" applyFont="1" applyBorder="1" applyAlignment="1">
      <alignment vertical="center"/>
    </xf>
    <xf numFmtId="202" fontId="50" fillId="0" borderId="78" xfId="49" applyNumberFormat="1" applyFont="1" applyBorder="1" applyAlignment="1">
      <alignment vertical="center"/>
    </xf>
    <xf numFmtId="202" fontId="51" fillId="33" borderId="79" xfId="0" applyNumberFormat="1" applyFont="1" applyFill="1" applyBorder="1" applyAlignment="1">
      <alignment horizontal="center" vertical="center"/>
    </xf>
    <xf numFmtId="202" fontId="50" fillId="0" borderId="20" xfId="49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distributed" vertical="center" wrapText="1" indent="1"/>
    </xf>
    <xf numFmtId="0" fontId="7" fillId="32" borderId="34" xfId="0" applyFont="1" applyFill="1" applyBorder="1" applyAlignment="1">
      <alignment horizontal="distributed" vertical="center" wrapText="1" indent="1"/>
    </xf>
    <xf numFmtId="0" fontId="7" fillId="32" borderId="28" xfId="0" applyFont="1" applyFill="1" applyBorder="1" applyAlignment="1">
      <alignment horizontal="distributed" vertical="center" indent="1"/>
    </xf>
    <xf numFmtId="202" fontId="8" fillId="33" borderId="87" xfId="0" applyNumberFormat="1" applyFont="1" applyFill="1" applyBorder="1" applyAlignment="1">
      <alignment horizontal="center" vertical="center"/>
    </xf>
    <xf numFmtId="202" fontId="52" fillId="0" borderId="88" xfId="49" applyNumberFormat="1" applyFont="1" applyBorder="1" applyAlignment="1">
      <alignment vertical="center"/>
    </xf>
    <xf numFmtId="202" fontId="52" fillId="0" borderId="89" xfId="0" applyNumberFormat="1" applyFont="1" applyBorder="1" applyAlignment="1">
      <alignment vertical="center"/>
    </xf>
    <xf numFmtId="202" fontId="52" fillId="0" borderId="90" xfId="49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202" fontId="52" fillId="0" borderId="93" xfId="49" applyNumberFormat="1" applyFont="1" applyBorder="1" applyAlignment="1">
      <alignment vertical="center"/>
    </xf>
    <xf numFmtId="0" fontId="8" fillId="32" borderId="94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distributed" vertical="center" wrapText="1" indent="1"/>
    </xf>
    <xf numFmtId="202" fontId="52" fillId="0" borderId="89" xfId="49" applyNumberFormat="1" applyFont="1" applyBorder="1" applyAlignment="1">
      <alignment vertical="center"/>
    </xf>
    <xf numFmtId="0" fontId="0" fillId="32" borderId="94" xfId="0" applyFill="1" applyBorder="1" applyAlignment="1">
      <alignment vertical="center"/>
    </xf>
    <xf numFmtId="0" fontId="7" fillId="32" borderId="50" xfId="0" applyFont="1" applyFill="1" applyBorder="1" applyAlignment="1">
      <alignment horizontal="distributed" vertical="center" indent="1"/>
    </xf>
    <xf numFmtId="202" fontId="52" fillId="0" borderId="95" xfId="49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202" fontId="52" fillId="0" borderId="97" xfId="0" applyNumberFormat="1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8" fillId="0" borderId="99" xfId="0" applyFont="1" applyBorder="1" applyAlignment="1">
      <alignment vertical="center"/>
    </xf>
    <xf numFmtId="0" fontId="8" fillId="0" borderId="100" xfId="0" applyFont="1" applyBorder="1" applyAlignment="1">
      <alignment vertical="center"/>
    </xf>
    <xf numFmtId="202" fontId="51" fillId="33" borderId="101" xfId="0" applyNumberFormat="1" applyFont="1" applyFill="1" applyBorder="1" applyAlignment="1">
      <alignment horizontal="center" vertical="center"/>
    </xf>
    <xf numFmtId="202" fontId="50" fillId="0" borderId="102" xfId="49" applyNumberFormat="1" applyFont="1" applyBorder="1" applyAlignment="1">
      <alignment vertical="center"/>
    </xf>
    <xf numFmtId="202" fontId="50" fillId="0" borderId="103" xfId="49" applyNumberFormat="1" applyFont="1" applyBorder="1" applyAlignment="1">
      <alignment vertical="center"/>
    </xf>
    <xf numFmtId="202" fontId="50" fillId="0" borderId="104" xfId="49" applyNumberFormat="1" applyFont="1" applyBorder="1" applyAlignment="1">
      <alignment vertical="center"/>
    </xf>
    <xf numFmtId="202" fontId="50" fillId="0" borderId="105" xfId="49" applyNumberFormat="1" applyFont="1" applyBorder="1" applyAlignment="1">
      <alignment vertical="center"/>
    </xf>
    <xf numFmtId="202" fontId="50" fillId="0" borderId="106" xfId="49" applyNumberFormat="1" applyFont="1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Font="1" applyBorder="1" applyAlignment="1">
      <alignment vertical="center"/>
    </xf>
    <xf numFmtId="0" fontId="0" fillId="32" borderId="72" xfId="0" applyFont="1" applyFill="1" applyBorder="1" applyAlignment="1">
      <alignment horizontal="center" vertical="center"/>
    </xf>
    <xf numFmtId="202" fontId="50" fillId="0" borderId="110" xfId="49" applyNumberFormat="1" applyFont="1" applyBorder="1" applyAlignment="1">
      <alignment vertical="center"/>
    </xf>
    <xf numFmtId="202" fontId="50" fillId="0" borderId="92" xfId="49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1" xfId="0" applyFont="1" applyBorder="1" applyAlignment="1">
      <alignment vertical="center"/>
    </xf>
    <xf numFmtId="202" fontId="50" fillId="0" borderId="112" xfId="49" applyNumberFormat="1" applyFont="1" applyBorder="1" applyAlignment="1">
      <alignment vertical="center"/>
    </xf>
    <xf numFmtId="202" fontId="50" fillId="0" borderId="96" xfId="49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3" xfId="0" applyFont="1" applyBorder="1" applyAlignment="1">
      <alignment vertical="center"/>
    </xf>
    <xf numFmtId="202" fontId="50" fillId="0" borderId="114" xfId="49" applyNumberFormat="1" applyFont="1" applyBorder="1" applyAlignment="1">
      <alignment vertical="center"/>
    </xf>
    <xf numFmtId="202" fontId="50" fillId="0" borderId="100" xfId="49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32" borderId="94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0" fontId="0" fillId="32" borderId="116" xfId="0" applyFont="1" applyFill="1" applyBorder="1" applyAlignment="1">
      <alignment horizontal="center" vertical="center"/>
    </xf>
    <xf numFmtId="0" fontId="0" fillId="32" borderId="72" xfId="0" applyFont="1" applyFill="1" applyBorder="1" applyAlignment="1">
      <alignment horizontal="center" vertical="center"/>
    </xf>
    <xf numFmtId="0" fontId="0" fillId="32" borderId="117" xfId="0" applyFon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/>
    </xf>
    <xf numFmtId="0" fontId="0" fillId="32" borderId="7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51" fillId="33" borderId="1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76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0" fillId="32" borderId="119" xfId="0" applyFont="1" applyFill="1" applyBorder="1" applyAlignment="1">
      <alignment horizontal="center" vertical="center"/>
    </xf>
    <xf numFmtId="0" fontId="0" fillId="32" borderId="108" xfId="0" applyFont="1" applyFill="1" applyBorder="1" applyAlignment="1">
      <alignment horizontal="center" vertical="center"/>
    </xf>
    <xf numFmtId="0" fontId="0" fillId="32" borderId="120" xfId="0" applyFont="1" applyFill="1" applyBorder="1" applyAlignment="1">
      <alignment horizontal="center" vertical="center"/>
    </xf>
    <xf numFmtId="0" fontId="0" fillId="32" borderId="121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7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1" fillId="33" borderId="122" xfId="0" applyFont="1" applyFill="1" applyBorder="1" applyAlignment="1">
      <alignment horizontal="center" vertical="center"/>
    </xf>
    <xf numFmtId="0" fontId="51" fillId="33" borderId="111" xfId="0" applyFont="1" applyFill="1" applyBorder="1" applyAlignment="1">
      <alignment horizontal="center" vertical="center"/>
    </xf>
    <xf numFmtId="0" fontId="0" fillId="32" borderId="123" xfId="0" applyFont="1" applyFill="1" applyBorder="1" applyAlignment="1">
      <alignment horizontal="center" vertical="center"/>
    </xf>
    <xf numFmtId="0" fontId="0" fillId="32" borderId="124" xfId="0" applyFont="1" applyFill="1" applyBorder="1" applyAlignment="1">
      <alignment horizontal="center" vertical="center"/>
    </xf>
    <xf numFmtId="202" fontId="51" fillId="33" borderId="125" xfId="0" applyNumberFormat="1" applyFont="1" applyFill="1" applyBorder="1" applyAlignment="1">
      <alignment horizontal="center" vertical="center"/>
    </xf>
    <xf numFmtId="202" fontId="51" fillId="33" borderId="126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8" fillId="0" borderId="127" xfId="0" applyFont="1" applyBorder="1" applyAlignment="1">
      <alignment horizontal="right" vertical="center"/>
    </xf>
    <xf numFmtId="0" fontId="8" fillId="0" borderId="128" xfId="0" applyFont="1" applyBorder="1" applyAlignment="1">
      <alignment horizontal="right" vertical="center"/>
    </xf>
    <xf numFmtId="0" fontId="8" fillId="0" borderId="129" xfId="0" applyFont="1" applyBorder="1" applyAlignment="1">
      <alignment horizontal="right" vertical="center"/>
    </xf>
    <xf numFmtId="0" fontId="8" fillId="0" borderId="130" xfId="0" applyFont="1" applyBorder="1" applyAlignment="1">
      <alignment horizontal="right" vertical="center"/>
    </xf>
    <xf numFmtId="0" fontId="0" fillId="32" borderId="118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76" xfId="0" applyFill="1" applyBorder="1" applyAlignment="1">
      <alignment horizontal="center" vertical="top" shrinkToFit="1"/>
    </xf>
    <xf numFmtId="0" fontId="0" fillId="32" borderId="0" xfId="0" applyFill="1" applyBorder="1" applyAlignment="1">
      <alignment horizontal="center" vertical="top" shrinkToFit="1"/>
    </xf>
    <xf numFmtId="202" fontId="52" fillId="0" borderId="131" xfId="0" applyNumberFormat="1" applyFont="1" applyBorder="1" applyAlignment="1">
      <alignment horizontal="right" vertical="center"/>
    </xf>
    <xf numFmtId="202" fontId="52" fillId="0" borderId="132" xfId="0" applyNumberFormat="1" applyFont="1" applyBorder="1" applyAlignment="1">
      <alignment horizontal="right" vertical="center"/>
    </xf>
    <xf numFmtId="0" fontId="0" fillId="32" borderId="133" xfId="0" applyFill="1" applyBorder="1" applyAlignment="1">
      <alignment horizontal="center" vertical="center"/>
    </xf>
    <xf numFmtId="0" fontId="0" fillId="32" borderId="71" xfId="0" applyFill="1" applyBorder="1" applyAlignment="1">
      <alignment horizontal="center" vertical="center"/>
    </xf>
    <xf numFmtId="0" fontId="0" fillId="32" borderId="134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8" fillId="0" borderId="120" xfId="0" applyFont="1" applyBorder="1" applyAlignment="1">
      <alignment horizontal="right" vertical="center"/>
    </xf>
    <xf numFmtId="0" fontId="8" fillId="0" borderId="123" xfId="0" applyFont="1" applyBorder="1" applyAlignment="1">
      <alignment horizontal="right" vertical="center"/>
    </xf>
    <xf numFmtId="0" fontId="8" fillId="32" borderId="76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118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33" xfId="0" applyFont="1" applyFill="1" applyBorder="1" applyAlignment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32" borderId="121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2" borderId="137" xfId="0" applyFont="1" applyFill="1" applyBorder="1" applyAlignment="1">
      <alignment horizontal="center" vertical="center"/>
    </xf>
    <xf numFmtId="183" fontId="10" fillId="0" borderId="27" xfId="49" applyNumberFormat="1" applyFont="1" applyBorder="1" applyAlignment="1">
      <alignment vertical="center"/>
    </xf>
    <xf numFmtId="0" fontId="2" fillId="13" borderId="121" xfId="0" applyFont="1" applyFill="1" applyBorder="1" applyAlignment="1">
      <alignment horizontal="distributed" vertical="center"/>
    </xf>
    <xf numFmtId="0" fontId="2" fillId="13" borderId="47" xfId="0" applyFont="1" applyFill="1" applyBorder="1" applyAlignment="1">
      <alignment horizontal="distributed" vertical="center"/>
    </xf>
    <xf numFmtId="183" fontId="10" fillId="0" borderId="47" xfId="49" applyNumberFormat="1" applyFont="1" applyFill="1" applyBorder="1" applyAlignment="1">
      <alignment vertical="center"/>
    </xf>
    <xf numFmtId="0" fontId="2" fillId="13" borderId="28" xfId="0" applyFont="1" applyFill="1" applyBorder="1" applyAlignment="1">
      <alignment horizontal="distributed" vertical="center"/>
    </xf>
    <xf numFmtId="0" fontId="2" fillId="13" borderId="27" xfId="0" applyFont="1" applyFill="1" applyBorder="1" applyAlignment="1">
      <alignment horizontal="distributed" vertical="center"/>
    </xf>
    <xf numFmtId="0" fontId="2" fillId="13" borderId="75" xfId="0" applyFont="1" applyFill="1" applyBorder="1" applyAlignment="1">
      <alignment horizontal="center" vertical="center" textRotation="255"/>
    </xf>
    <xf numFmtId="0" fontId="2" fillId="13" borderId="80" xfId="0" applyFont="1" applyFill="1" applyBorder="1" applyAlignment="1">
      <alignment horizontal="center" vertical="center"/>
    </xf>
    <xf numFmtId="0" fontId="2" fillId="13" borderId="137" xfId="0" applyFont="1" applyFill="1" applyBorder="1" applyAlignment="1">
      <alignment horizontal="center" vertical="center"/>
    </xf>
    <xf numFmtId="183" fontId="10" fillId="0" borderId="13" xfId="49" applyNumberFormat="1" applyFont="1" applyBorder="1" applyAlignment="1">
      <alignment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center" vertical="center"/>
    </xf>
    <xf numFmtId="0" fontId="2" fillId="13" borderId="94" xfId="0" applyFont="1" applyFill="1" applyBorder="1" applyAlignment="1">
      <alignment horizontal="center" vertical="center" shrinkToFit="1"/>
    </xf>
    <xf numFmtId="0" fontId="2" fillId="13" borderId="99" xfId="0" applyFont="1" applyFill="1" applyBorder="1" applyAlignment="1">
      <alignment horizontal="center" vertical="center" shrinkToFit="1"/>
    </xf>
    <xf numFmtId="0" fontId="2" fillId="13" borderId="50" xfId="0" applyFont="1" applyFill="1" applyBorder="1" applyAlignment="1">
      <alignment horizontal="center" vertical="center" shrinkToFit="1"/>
    </xf>
    <xf numFmtId="183" fontId="10" fillId="0" borderId="31" xfId="49" applyNumberFormat="1" applyFont="1" applyFill="1" applyBorder="1" applyAlignment="1">
      <alignment vertical="center"/>
    </xf>
    <xf numFmtId="0" fontId="2" fillId="13" borderId="36" xfId="0" applyFont="1" applyFill="1" applyBorder="1" applyAlignment="1">
      <alignment horizontal="right" vertical="center"/>
    </xf>
    <xf numFmtId="0" fontId="2" fillId="13" borderId="35" xfId="0" applyFont="1" applyFill="1" applyBorder="1" applyAlignment="1">
      <alignment horizontal="right" vertical="center"/>
    </xf>
    <xf numFmtId="0" fontId="2" fillId="13" borderId="138" xfId="0" applyFont="1" applyFill="1" applyBorder="1" applyAlignment="1">
      <alignment horizontal="right" vertical="center"/>
    </xf>
    <xf numFmtId="183" fontId="10" fillId="0" borderId="35" xfId="49" applyNumberFormat="1" applyFont="1" applyFill="1" applyBorder="1" applyAlignment="1">
      <alignment vertical="center"/>
    </xf>
    <xf numFmtId="0" fontId="2" fillId="13" borderId="139" xfId="0" applyFont="1" applyFill="1" applyBorder="1" applyAlignment="1">
      <alignment horizontal="distributed" vertical="center"/>
    </xf>
    <xf numFmtId="0" fontId="2" fillId="13" borderId="140" xfId="0" applyFont="1" applyFill="1" applyBorder="1" applyAlignment="1">
      <alignment horizontal="distributed" vertical="center"/>
    </xf>
    <xf numFmtId="0" fontId="2" fillId="13" borderId="50" xfId="0" applyFont="1" applyFill="1" applyBorder="1" applyAlignment="1">
      <alignment horizontal="distributed" vertical="center"/>
    </xf>
    <xf numFmtId="0" fontId="2" fillId="13" borderId="24" xfId="0" applyFont="1" applyFill="1" applyBorder="1" applyAlignment="1">
      <alignment horizontal="distributed" vertical="center"/>
    </xf>
    <xf numFmtId="0" fontId="2" fillId="13" borderId="30" xfId="0" applyFont="1" applyFill="1" applyBorder="1" applyAlignment="1">
      <alignment horizontal="right" vertical="center"/>
    </xf>
    <xf numFmtId="0" fontId="2" fillId="13" borderId="31" xfId="0" applyFont="1" applyFill="1" applyBorder="1" applyAlignment="1">
      <alignment horizontal="right" vertical="center"/>
    </xf>
    <xf numFmtId="0" fontId="2" fillId="13" borderId="141" xfId="0" applyFont="1" applyFill="1" applyBorder="1" applyAlignment="1">
      <alignment horizontal="right" vertical="center"/>
    </xf>
    <xf numFmtId="0" fontId="2" fillId="13" borderId="22" xfId="0" applyFont="1" applyFill="1" applyBorder="1" applyAlignment="1">
      <alignment horizontal="distributed" vertical="center"/>
    </xf>
    <xf numFmtId="0" fontId="2" fillId="13" borderId="142" xfId="0" applyFont="1" applyFill="1" applyBorder="1" applyAlignment="1">
      <alignment horizontal="distributed" vertical="center"/>
    </xf>
    <xf numFmtId="0" fontId="2" fillId="13" borderId="22" xfId="0" applyFont="1" applyFill="1" applyBorder="1" applyAlignment="1">
      <alignment horizontal="center" vertical="center" textRotation="255" shrinkToFit="1"/>
    </xf>
    <xf numFmtId="0" fontId="2" fillId="13" borderId="143" xfId="0" applyFont="1" applyFill="1" applyBorder="1" applyAlignment="1">
      <alignment horizontal="distributed" vertical="center"/>
    </xf>
    <xf numFmtId="183" fontId="10" fillId="0" borderId="31" xfId="49" applyNumberFormat="1" applyFont="1" applyBorder="1" applyAlignment="1">
      <alignment vertical="center"/>
    </xf>
    <xf numFmtId="0" fontId="2" fillId="13" borderId="43" xfId="0" applyFont="1" applyFill="1" applyBorder="1" applyAlignment="1">
      <alignment horizontal="right" vertical="center"/>
    </xf>
    <xf numFmtId="0" fontId="2" fillId="13" borderId="144" xfId="0" applyFont="1" applyFill="1" applyBorder="1" applyAlignment="1">
      <alignment horizontal="right" vertical="center"/>
    </xf>
    <xf numFmtId="0" fontId="2" fillId="13" borderId="145" xfId="0" applyFont="1" applyFill="1" applyBorder="1" applyAlignment="1">
      <alignment horizontal="right" vertical="center"/>
    </xf>
    <xf numFmtId="183" fontId="10" fillId="0" borderId="144" xfId="49" applyNumberFormat="1" applyFont="1" applyBorder="1" applyAlignment="1">
      <alignment vertical="center"/>
    </xf>
    <xf numFmtId="0" fontId="2" fillId="13" borderId="34" xfId="0" applyFont="1" applyFill="1" applyBorder="1" applyAlignment="1">
      <alignment horizontal="distributed" vertical="center"/>
    </xf>
    <xf numFmtId="0" fontId="2" fillId="13" borderId="13" xfId="0" applyFont="1" applyFill="1" applyBorder="1" applyAlignment="1">
      <alignment horizontal="distributed" vertical="center"/>
    </xf>
    <xf numFmtId="183" fontId="10" fillId="0" borderId="0" xfId="49" applyNumberFormat="1" applyFont="1" applyBorder="1" applyAlignment="1">
      <alignment vertical="center"/>
    </xf>
    <xf numFmtId="183" fontId="10" fillId="0" borderId="40" xfId="49" applyNumberFormat="1" applyFont="1" applyBorder="1" applyAlignment="1">
      <alignment vertical="center"/>
    </xf>
    <xf numFmtId="0" fontId="2" fillId="13" borderId="120" xfId="0" applyFont="1" applyFill="1" applyBorder="1" applyAlignment="1">
      <alignment horizontal="center" vertical="center" textRotation="255"/>
    </xf>
    <xf numFmtId="0" fontId="2" fillId="13" borderId="94" xfId="0" applyFont="1" applyFill="1" applyBorder="1" applyAlignment="1">
      <alignment horizontal="center" vertical="center" textRotation="255"/>
    </xf>
    <xf numFmtId="0" fontId="2" fillId="13" borderId="25" xfId="0" applyFont="1" applyFill="1" applyBorder="1" applyAlignment="1">
      <alignment horizontal="distributed" vertical="center"/>
    </xf>
    <xf numFmtId="0" fontId="2" fillId="13" borderId="10" xfId="0" applyFont="1" applyFill="1" applyBorder="1" applyAlignment="1">
      <alignment horizontal="distributed" vertical="center"/>
    </xf>
    <xf numFmtId="0" fontId="2" fillId="13" borderId="39" xfId="0" applyFont="1" applyFill="1" applyBorder="1" applyAlignment="1">
      <alignment horizontal="right" vertical="center"/>
    </xf>
    <xf numFmtId="0" fontId="2" fillId="13" borderId="40" xfId="0" applyFont="1" applyFill="1" applyBorder="1" applyAlignment="1">
      <alignment horizontal="right" vertical="center"/>
    </xf>
    <xf numFmtId="0" fontId="2" fillId="13" borderId="146" xfId="0" applyFont="1" applyFill="1" applyBorder="1" applyAlignment="1">
      <alignment horizontal="right" vertical="center"/>
    </xf>
    <xf numFmtId="0" fontId="2" fillId="13" borderId="27" xfId="0" applyFont="1" applyFill="1" applyBorder="1" applyAlignment="1">
      <alignment horizontal="center" vertical="center"/>
    </xf>
    <xf numFmtId="183" fontId="10" fillId="0" borderId="10" xfId="49" applyNumberFormat="1" applyFont="1" applyBorder="1" applyAlignment="1">
      <alignment vertical="center"/>
    </xf>
    <xf numFmtId="0" fontId="2" fillId="13" borderId="13" xfId="0" applyFont="1" applyFill="1" applyBorder="1" applyAlignment="1">
      <alignment horizontal="right" vertical="center"/>
    </xf>
    <xf numFmtId="183" fontId="10" fillId="0" borderId="0" xfId="49" applyNumberFormat="1" applyFont="1" applyFill="1" applyBorder="1" applyAlignment="1">
      <alignment vertical="center"/>
    </xf>
    <xf numFmtId="0" fontId="2" fillId="13" borderId="10" xfId="0" applyFont="1" applyFill="1" applyBorder="1" applyAlignment="1">
      <alignment horizontal="right" vertical="center"/>
    </xf>
    <xf numFmtId="0" fontId="2" fillId="13" borderId="147" xfId="0" applyFont="1" applyFill="1" applyBorder="1" applyAlignment="1">
      <alignment horizontal="center" vertical="center" textRotation="255" shrinkToFit="1"/>
    </xf>
    <xf numFmtId="0" fontId="2" fillId="13" borderId="128" xfId="0" applyFont="1" applyFill="1" applyBorder="1" applyAlignment="1">
      <alignment horizontal="center" vertical="center" textRotation="255" shrinkToFit="1"/>
    </xf>
    <xf numFmtId="183" fontId="10" fillId="0" borderId="71" xfId="49" applyNumberFormat="1" applyFont="1" applyBorder="1" applyAlignment="1">
      <alignment vertical="center"/>
    </xf>
    <xf numFmtId="0" fontId="2" fillId="13" borderId="76" xfId="0" applyFont="1" applyFill="1" applyBorder="1" applyAlignment="1">
      <alignment horizontal="distributed" vertical="center"/>
    </xf>
    <xf numFmtId="0" fontId="2" fillId="13" borderId="0" xfId="0" applyFont="1" applyFill="1" applyBorder="1" applyAlignment="1">
      <alignment horizontal="distributed" vertical="center"/>
    </xf>
    <xf numFmtId="0" fontId="2" fillId="13" borderId="134" xfId="0" applyFont="1" applyFill="1" applyBorder="1" applyAlignment="1">
      <alignment horizontal="distributed" vertical="center"/>
    </xf>
    <xf numFmtId="183" fontId="10" fillId="0" borderId="66" xfId="49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2" fillId="13" borderId="148" xfId="0" applyFont="1" applyFill="1" applyBorder="1" applyAlignment="1">
      <alignment horizontal="distributed" vertical="center"/>
    </xf>
    <xf numFmtId="0" fontId="9" fillId="13" borderId="13" xfId="0" applyFont="1" applyFill="1" applyBorder="1" applyAlignment="1">
      <alignment horizontal="distributed"/>
    </xf>
    <xf numFmtId="0" fontId="2" fillId="13" borderId="133" xfId="0" applyFont="1" applyFill="1" applyBorder="1" applyAlignment="1">
      <alignment horizontal="distributed" vertical="center"/>
    </xf>
    <xf numFmtId="0" fontId="2" fillId="13" borderId="71" xfId="0" applyFont="1" applyFill="1" applyBorder="1" applyAlignment="1">
      <alignment horizontal="distributed" vertical="center"/>
    </xf>
    <xf numFmtId="0" fontId="2" fillId="0" borderId="0" xfId="0" applyFont="1" applyAlignment="1">
      <alignment horizontal="left" vertical="top" textRotation="255"/>
    </xf>
    <xf numFmtId="0" fontId="2" fillId="0" borderId="16" xfId="0" applyFont="1" applyBorder="1" applyAlignment="1">
      <alignment horizontal="left" vertical="top" textRotation="255"/>
    </xf>
    <xf numFmtId="0" fontId="2" fillId="33" borderId="1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9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0" xfId="0" applyFont="1" applyFill="1" applyBorder="1" applyAlignment="1">
      <alignment horizontal="center" vertical="center"/>
    </xf>
    <xf numFmtId="0" fontId="2" fillId="33" borderId="151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152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 shrinkToFit="1"/>
    </xf>
    <xf numFmtId="0" fontId="3" fillId="24" borderId="0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21" customHeight="1"/>
  <cols>
    <col min="1" max="1" width="2.125" style="11" customWidth="1"/>
    <col min="2" max="2" width="3.25390625" style="11" customWidth="1"/>
    <col min="3" max="3" width="12.00390625" style="11" customWidth="1"/>
    <col min="4" max="4" width="10.25390625" style="13" customWidth="1"/>
    <col min="5" max="5" width="10.50390625" style="13" customWidth="1"/>
    <col min="6" max="7" width="13.875" style="11" customWidth="1"/>
    <col min="8" max="8" width="34.25390625" style="11" customWidth="1"/>
    <col min="9" max="9" width="2.875" style="11" customWidth="1"/>
    <col min="10" max="16384" width="9.00390625" style="11" customWidth="1"/>
  </cols>
  <sheetData>
    <row r="1" spans="2:8" ht="21" customHeight="1">
      <c r="B1" s="196" t="s">
        <v>84</v>
      </c>
      <c r="C1" s="196"/>
      <c r="D1" s="196"/>
      <c r="E1" s="196"/>
      <c r="F1" s="196"/>
      <c r="G1" s="196"/>
      <c r="H1" s="196"/>
    </row>
    <row r="2" ht="21" customHeight="1" thickBot="1">
      <c r="H2" s="12" t="s">
        <v>26</v>
      </c>
    </row>
    <row r="3" spans="2:8" ht="21" customHeight="1">
      <c r="B3" s="185" t="s">
        <v>28</v>
      </c>
      <c r="C3" s="186"/>
      <c r="D3" s="201" t="s">
        <v>10</v>
      </c>
      <c r="E3" s="202"/>
      <c r="F3" s="203" t="s">
        <v>65</v>
      </c>
      <c r="G3" s="205" t="s">
        <v>66</v>
      </c>
      <c r="H3" s="197" t="s">
        <v>11</v>
      </c>
    </row>
    <row r="4" spans="2:8" ht="21" customHeight="1" thickBot="1">
      <c r="B4" s="187"/>
      <c r="C4" s="188"/>
      <c r="D4" s="152" t="s">
        <v>65</v>
      </c>
      <c r="E4" s="117" t="s">
        <v>66</v>
      </c>
      <c r="F4" s="204"/>
      <c r="G4" s="206"/>
      <c r="H4" s="198"/>
    </row>
    <row r="5" spans="2:8" ht="30" customHeight="1" thickBot="1" thickTop="1">
      <c r="B5" s="189" t="s">
        <v>9</v>
      </c>
      <c r="C5" s="190"/>
      <c r="D5" s="156">
        <v>1250</v>
      </c>
      <c r="E5" s="157">
        <f>D5*12</f>
        <v>15000</v>
      </c>
      <c r="F5" s="158"/>
      <c r="G5" s="159">
        <f>$F5*12</f>
        <v>0</v>
      </c>
      <c r="H5" s="160"/>
    </row>
    <row r="6" spans="2:8" ht="22.5" customHeight="1">
      <c r="B6" s="191" t="s">
        <v>2</v>
      </c>
      <c r="C6" s="182"/>
      <c r="D6" s="153">
        <v>500</v>
      </c>
      <c r="E6" s="118">
        <v>6000</v>
      </c>
      <c r="F6" s="119">
        <f>F7+F8+F9</f>
        <v>0</v>
      </c>
      <c r="G6" s="120">
        <f aca="true" t="shared" si="0" ref="G6:G25">$F6*12</f>
        <v>0</v>
      </c>
      <c r="H6" s="123"/>
    </row>
    <row r="7" spans="2:8" ht="22.5" customHeight="1">
      <c r="B7" s="199"/>
      <c r="C7" s="112" t="s">
        <v>12</v>
      </c>
      <c r="D7" s="154">
        <v>200</v>
      </c>
      <c r="E7" s="115">
        <v>2400</v>
      </c>
      <c r="F7" s="113"/>
      <c r="G7" s="121">
        <f t="shared" si="0"/>
        <v>0</v>
      </c>
      <c r="H7" s="124"/>
    </row>
    <row r="8" spans="2:8" ht="22.5" customHeight="1">
      <c r="B8" s="200"/>
      <c r="C8" s="112" t="s">
        <v>79</v>
      </c>
      <c r="D8" s="154">
        <v>300</v>
      </c>
      <c r="E8" s="115">
        <v>3600</v>
      </c>
      <c r="F8" s="113"/>
      <c r="G8" s="121">
        <f t="shared" si="0"/>
        <v>0</v>
      </c>
      <c r="H8" s="124"/>
    </row>
    <row r="9" spans="2:8" ht="22.5" customHeight="1" thickBot="1">
      <c r="B9" s="179"/>
      <c r="C9" s="161" t="s">
        <v>80</v>
      </c>
      <c r="D9" s="155">
        <v>0</v>
      </c>
      <c r="E9" s="116">
        <v>0</v>
      </c>
      <c r="F9" s="114"/>
      <c r="G9" s="122">
        <f t="shared" si="0"/>
        <v>0</v>
      </c>
      <c r="H9" s="125"/>
    </row>
    <row r="10" spans="2:8" ht="30" customHeight="1" thickBot="1">
      <c r="B10" s="183" t="s">
        <v>3</v>
      </c>
      <c r="C10" s="184"/>
      <c r="D10" s="162">
        <v>750</v>
      </c>
      <c r="E10" s="163">
        <f>E5-E6</f>
        <v>9000</v>
      </c>
      <c r="F10" s="164">
        <f>F5-F6</f>
        <v>0</v>
      </c>
      <c r="G10" s="165">
        <f t="shared" si="0"/>
        <v>0</v>
      </c>
      <c r="H10" s="166" t="s">
        <v>82</v>
      </c>
    </row>
    <row r="11" spans="2:8" ht="22.5" customHeight="1">
      <c r="B11" s="191" t="s">
        <v>4</v>
      </c>
      <c r="C11" s="182"/>
      <c r="D11" s="153">
        <v>500</v>
      </c>
      <c r="E11" s="118">
        <f>D11*12</f>
        <v>6000</v>
      </c>
      <c r="F11" s="119">
        <f>F12+F13+F14+F15+F16</f>
        <v>0</v>
      </c>
      <c r="G11" s="120">
        <f t="shared" si="0"/>
        <v>0</v>
      </c>
      <c r="H11" s="123"/>
    </row>
    <row r="12" spans="2:8" ht="22.5" customHeight="1">
      <c r="B12" s="199"/>
      <c r="C12" s="112" t="s">
        <v>13</v>
      </c>
      <c r="D12" s="154">
        <v>100</v>
      </c>
      <c r="E12" s="115">
        <v>1200</v>
      </c>
      <c r="F12" s="113"/>
      <c r="G12" s="121">
        <f t="shared" si="0"/>
        <v>0</v>
      </c>
      <c r="H12" s="124"/>
    </row>
    <row r="13" spans="2:8" ht="22.5" customHeight="1">
      <c r="B13" s="200"/>
      <c r="C13" s="112" t="s">
        <v>14</v>
      </c>
      <c r="D13" s="154">
        <v>100</v>
      </c>
      <c r="E13" s="115">
        <v>1200</v>
      </c>
      <c r="F13" s="113"/>
      <c r="G13" s="121">
        <f t="shared" si="0"/>
        <v>0</v>
      </c>
      <c r="H13" s="124"/>
    </row>
    <row r="14" spans="2:8" ht="22.5" customHeight="1">
      <c r="B14" s="200"/>
      <c r="C14" s="112" t="s">
        <v>15</v>
      </c>
      <c r="D14" s="154">
        <v>100</v>
      </c>
      <c r="E14" s="115">
        <v>1200</v>
      </c>
      <c r="F14" s="113"/>
      <c r="G14" s="121">
        <f t="shared" si="0"/>
        <v>0</v>
      </c>
      <c r="H14" s="124"/>
    </row>
    <row r="15" spans="2:8" ht="22.5" customHeight="1">
      <c r="B15" s="200"/>
      <c r="C15" s="112" t="s">
        <v>16</v>
      </c>
      <c r="D15" s="154">
        <v>100</v>
      </c>
      <c r="E15" s="115">
        <v>1200</v>
      </c>
      <c r="F15" s="113"/>
      <c r="G15" s="121">
        <f t="shared" si="0"/>
        <v>0</v>
      </c>
      <c r="H15" s="124"/>
    </row>
    <row r="16" spans="2:8" ht="22.5" customHeight="1" thickBot="1">
      <c r="B16" s="179"/>
      <c r="C16" s="161" t="s">
        <v>17</v>
      </c>
      <c r="D16" s="155">
        <v>100</v>
      </c>
      <c r="E16" s="116">
        <v>1200</v>
      </c>
      <c r="F16" s="114"/>
      <c r="G16" s="122">
        <f t="shared" si="0"/>
        <v>0</v>
      </c>
      <c r="H16" s="125"/>
    </row>
    <row r="17" spans="2:8" ht="30" customHeight="1" thickBot="1">
      <c r="B17" s="183" t="s">
        <v>5</v>
      </c>
      <c r="C17" s="184"/>
      <c r="D17" s="162">
        <v>250</v>
      </c>
      <c r="E17" s="163">
        <f>E10-E11</f>
        <v>3000</v>
      </c>
      <c r="F17" s="164">
        <f>F10-F11</f>
        <v>0</v>
      </c>
      <c r="G17" s="165">
        <f t="shared" si="0"/>
        <v>0</v>
      </c>
      <c r="H17" s="166" t="s">
        <v>23</v>
      </c>
    </row>
    <row r="18" spans="2:8" ht="30" customHeight="1">
      <c r="B18" s="181" t="s">
        <v>6</v>
      </c>
      <c r="C18" s="182"/>
      <c r="D18" s="153">
        <v>0</v>
      </c>
      <c r="E18" s="118">
        <v>0</v>
      </c>
      <c r="F18" s="119"/>
      <c r="G18" s="120">
        <f t="shared" si="0"/>
        <v>0</v>
      </c>
      <c r="H18" s="123"/>
    </row>
    <row r="19" spans="2:8" ht="30" customHeight="1" thickBot="1">
      <c r="B19" s="179" t="s">
        <v>18</v>
      </c>
      <c r="C19" s="180"/>
      <c r="D19" s="155">
        <v>5</v>
      </c>
      <c r="E19" s="116">
        <v>60</v>
      </c>
      <c r="F19" s="114"/>
      <c r="G19" s="122">
        <f t="shared" si="0"/>
        <v>0</v>
      </c>
      <c r="H19" s="125" t="s">
        <v>24</v>
      </c>
    </row>
    <row r="20" spans="2:8" ht="30" customHeight="1" thickBot="1">
      <c r="B20" s="194" t="s">
        <v>8</v>
      </c>
      <c r="C20" s="195"/>
      <c r="D20" s="162">
        <f>D17-D19</f>
        <v>245</v>
      </c>
      <c r="E20" s="163">
        <f>E17-E19</f>
        <v>2940</v>
      </c>
      <c r="F20" s="164">
        <f>F17+F18-F19</f>
        <v>0</v>
      </c>
      <c r="G20" s="165">
        <f t="shared" si="0"/>
        <v>0</v>
      </c>
      <c r="H20" s="166" t="s">
        <v>67</v>
      </c>
    </row>
    <row r="21" spans="2:8" ht="30" customHeight="1" thickBot="1">
      <c r="B21" s="192" t="s">
        <v>34</v>
      </c>
      <c r="C21" s="193"/>
      <c r="D21" s="167">
        <v>49</v>
      </c>
      <c r="E21" s="168">
        <v>588</v>
      </c>
      <c r="F21" s="169">
        <f>F20*0.2</f>
        <v>0</v>
      </c>
      <c r="G21" s="170">
        <f t="shared" si="0"/>
        <v>0</v>
      </c>
      <c r="H21" s="171" t="s">
        <v>78</v>
      </c>
    </row>
    <row r="22" spans="2:8" ht="30" customHeight="1" thickBot="1">
      <c r="B22" s="183" t="s">
        <v>81</v>
      </c>
      <c r="C22" s="184"/>
      <c r="D22" s="162">
        <v>196</v>
      </c>
      <c r="E22" s="163">
        <f>E20-E21</f>
        <v>2352</v>
      </c>
      <c r="F22" s="164">
        <f>F20-F21</f>
        <v>0</v>
      </c>
      <c r="G22" s="165">
        <f t="shared" si="0"/>
        <v>0</v>
      </c>
      <c r="H22" s="166"/>
    </row>
    <row r="23" spans="2:8" ht="30" customHeight="1">
      <c r="B23" s="181" t="s">
        <v>20</v>
      </c>
      <c r="C23" s="182"/>
      <c r="D23" s="153">
        <f>D22+D15</f>
        <v>296</v>
      </c>
      <c r="E23" s="118">
        <f>E22+E15</f>
        <v>3552</v>
      </c>
      <c r="F23" s="119">
        <f>F22+F15</f>
        <v>0</v>
      </c>
      <c r="G23" s="120">
        <f t="shared" si="0"/>
        <v>0</v>
      </c>
      <c r="H23" s="123" t="s">
        <v>83</v>
      </c>
    </row>
    <row r="24" spans="2:8" ht="30" customHeight="1" thickBot="1">
      <c r="B24" s="179" t="s">
        <v>21</v>
      </c>
      <c r="C24" s="180"/>
      <c r="D24" s="155">
        <v>50</v>
      </c>
      <c r="E24" s="116">
        <v>600</v>
      </c>
      <c r="F24" s="114"/>
      <c r="G24" s="122">
        <f t="shared" si="0"/>
        <v>0</v>
      </c>
      <c r="H24" s="125"/>
    </row>
    <row r="25" spans="2:8" ht="30" customHeight="1" thickBot="1">
      <c r="B25" s="177" t="s">
        <v>22</v>
      </c>
      <c r="C25" s="178"/>
      <c r="D25" s="172">
        <f>D23-D24</f>
        <v>246</v>
      </c>
      <c r="E25" s="173">
        <f>E23-E24</f>
        <v>2952</v>
      </c>
      <c r="F25" s="174">
        <f>F23-F24</f>
        <v>0</v>
      </c>
      <c r="G25" s="175">
        <f t="shared" si="0"/>
        <v>0</v>
      </c>
      <c r="H25" s="176" t="s">
        <v>25</v>
      </c>
    </row>
    <row r="26" ht="11.25" customHeight="1"/>
  </sheetData>
  <sheetProtection/>
  <mergeCells count="21">
    <mergeCell ref="G3:G4"/>
    <mergeCell ref="B17:C17"/>
    <mergeCell ref="B18:C18"/>
    <mergeCell ref="B11:C11"/>
    <mergeCell ref="B1:H1"/>
    <mergeCell ref="H3:H4"/>
    <mergeCell ref="B12:B16"/>
    <mergeCell ref="B7:B9"/>
    <mergeCell ref="B10:C10"/>
    <mergeCell ref="D3:E3"/>
    <mergeCell ref="F3:F4"/>
    <mergeCell ref="B25:C25"/>
    <mergeCell ref="B24:C24"/>
    <mergeCell ref="B23:C23"/>
    <mergeCell ref="B22:C22"/>
    <mergeCell ref="B3:C4"/>
    <mergeCell ref="B19:C19"/>
    <mergeCell ref="B5:C5"/>
    <mergeCell ref="B6:C6"/>
    <mergeCell ref="B21:C21"/>
    <mergeCell ref="B20:C2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7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13.125" defaultRowHeight="22.5" customHeight="1"/>
  <cols>
    <col min="1" max="1" width="2.75390625" style="11" customWidth="1"/>
    <col min="2" max="2" width="3.75390625" style="11" customWidth="1"/>
    <col min="3" max="3" width="11.875" style="14" customWidth="1"/>
    <col min="4" max="4" width="9.50390625" style="13" customWidth="1"/>
    <col min="5" max="9" width="11.25390625" style="11" customWidth="1"/>
    <col min="10" max="10" width="1.875" style="11" customWidth="1"/>
    <col min="11" max="16384" width="13.125" style="11" customWidth="1"/>
  </cols>
  <sheetData>
    <row r="2" spans="3:9" ht="22.5" customHeight="1">
      <c r="C2" s="196" t="s">
        <v>27</v>
      </c>
      <c r="D2" s="196"/>
      <c r="E2" s="196"/>
      <c r="F2" s="196"/>
      <c r="G2" s="196"/>
      <c r="H2" s="196"/>
      <c r="I2" s="196"/>
    </row>
    <row r="3" ht="22.5" customHeight="1">
      <c r="I3" s="15" t="s">
        <v>26</v>
      </c>
    </row>
    <row r="4" ht="2.25" customHeight="1" thickBot="1">
      <c r="I4" s="15"/>
    </row>
    <row r="5" spans="2:9" s="14" customFormat="1" ht="22.5" customHeight="1" thickBot="1">
      <c r="B5" s="231" t="s">
        <v>28</v>
      </c>
      <c r="C5" s="232"/>
      <c r="D5" s="132" t="s">
        <v>10</v>
      </c>
      <c r="E5" s="126" t="s">
        <v>29</v>
      </c>
      <c r="F5" s="127" t="s">
        <v>30</v>
      </c>
      <c r="G5" s="127" t="s">
        <v>31</v>
      </c>
      <c r="H5" s="127" t="s">
        <v>32</v>
      </c>
      <c r="I5" s="128" t="s">
        <v>33</v>
      </c>
    </row>
    <row r="6" spans="2:9" ht="30" customHeight="1" thickBot="1" thickTop="1">
      <c r="B6" s="223" t="s">
        <v>9</v>
      </c>
      <c r="C6" s="224"/>
      <c r="D6" s="135">
        <v>15000</v>
      </c>
      <c r="E6" s="136"/>
      <c r="F6" s="137"/>
      <c r="G6" s="137"/>
      <c r="H6" s="137"/>
      <c r="I6" s="138"/>
    </row>
    <row r="7" spans="2:9" ht="26.25" customHeight="1">
      <c r="B7" s="225" t="s">
        <v>2</v>
      </c>
      <c r="C7" s="233"/>
      <c r="D7" s="139">
        <f>D6*0.4</f>
        <v>6000</v>
      </c>
      <c r="E7" s="16">
        <f>E8+E9+E10</f>
        <v>0</v>
      </c>
      <c r="F7" s="17">
        <f>F8+F9+F10</f>
        <v>0</v>
      </c>
      <c r="G7" s="17">
        <f>G8+G9+G10</f>
        <v>0</v>
      </c>
      <c r="H7" s="17">
        <f>H8+H9+H10</f>
        <v>0</v>
      </c>
      <c r="I7" s="18">
        <f>I8+I9+I10</f>
        <v>0</v>
      </c>
    </row>
    <row r="8" spans="2:9" ht="22.5" customHeight="1">
      <c r="B8" s="107"/>
      <c r="C8" s="129" t="s">
        <v>69</v>
      </c>
      <c r="D8" s="133">
        <v>2400</v>
      </c>
      <c r="E8" s="19"/>
      <c r="F8" s="20"/>
      <c r="G8" s="20"/>
      <c r="H8" s="20"/>
      <c r="I8" s="21"/>
    </row>
    <row r="9" spans="2:9" ht="22.5" customHeight="1">
      <c r="B9" s="107"/>
      <c r="C9" s="130" t="s">
        <v>79</v>
      </c>
      <c r="D9" s="133">
        <v>3600</v>
      </c>
      <c r="E9" s="19"/>
      <c r="F9" s="20"/>
      <c r="G9" s="20"/>
      <c r="H9" s="20"/>
      <c r="I9" s="21"/>
    </row>
    <row r="10" spans="2:9" ht="22.5" customHeight="1" thickBot="1">
      <c r="B10" s="140"/>
      <c r="C10" s="141" t="s">
        <v>80</v>
      </c>
      <c r="D10" s="142">
        <v>0</v>
      </c>
      <c r="E10" s="109"/>
      <c r="F10" s="110"/>
      <c r="G10" s="110"/>
      <c r="H10" s="110"/>
      <c r="I10" s="111"/>
    </row>
    <row r="11" spans="2:9" ht="30" customHeight="1" thickBot="1">
      <c r="B11" s="223" t="s">
        <v>3</v>
      </c>
      <c r="C11" s="224"/>
      <c r="D11" s="135">
        <f aca="true" t="shared" si="0" ref="D11:I11">D6-D7</f>
        <v>9000</v>
      </c>
      <c r="E11" s="136">
        <f t="shared" si="0"/>
        <v>0</v>
      </c>
      <c r="F11" s="137">
        <f t="shared" si="0"/>
        <v>0</v>
      </c>
      <c r="G11" s="137">
        <f t="shared" si="0"/>
        <v>0</v>
      </c>
      <c r="H11" s="137">
        <f t="shared" si="0"/>
        <v>0</v>
      </c>
      <c r="I11" s="138">
        <f t="shared" si="0"/>
        <v>0</v>
      </c>
    </row>
    <row r="12" spans="2:9" ht="26.25" customHeight="1">
      <c r="B12" s="225" t="s">
        <v>4</v>
      </c>
      <c r="C12" s="226"/>
      <c r="D12" s="139">
        <v>6000</v>
      </c>
      <c r="E12" s="16">
        <f>E13+E14+E15+E16+E17</f>
        <v>0</v>
      </c>
      <c r="F12" s="17">
        <f>F13+F14+F15+F16+F17</f>
        <v>0</v>
      </c>
      <c r="G12" s="17">
        <f>G13+G14+G15+G16+G17</f>
        <v>0</v>
      </c>
      <c r="H12" s="17">
        <f>H13+H14+H15+H16+H17</f>
        <v>0</v>
      </c>
      <c r="I12" s="18">
        <f>I13+I14+I15+I16+I17</f>
        <v>0</v>
      </c>
    </row>
    <row r="13" spans="2:9" ht="22.5" customHeight="1">
      <c r="B13" s="108"/>
      <c r="C13" s="131" t="s">
        <v>13</v>
      </c>
      <c r="D13" s="133">
        <v>1200</v>
      </c>
      <c r="E13" s="19"/>
      <c r="F13" s="20"/>
      <c r="G13" s="20"/>
      <c r="H13" s="20"/>
      <c r="I13" s="21"/>
    </row>
    <row r="14" spans="2:9" ht="22.5" customHeight="1">
      <c r="B14" s="108"/>
      <c r="C14" s="131" t="s">
        <v>14</v>
      </c>
      <c r="D14" s="133">
        <v>1200</v>
      </c>
      <c r="E14" s="19"/>
      <c r="F14" s="20"/>
      <c r="G14" s="20"/>
      <c r="H14" s="20"/>
      <c r="I14" s="21"/>
    </row>
    <row r="15" spans="2:9" ht="22.5" customHeight="1">
      <c r="B15" s="108"/>
      <c r="C15" s="131" t="s">
        <v>15</v>
      </c>
      <c r="D15" s="133">
        <v>1200</v>
      </c>
      <c r="E15" s="19"/>
      <c r="F15" s="20"/>
      <c r="G15" s="20"/>
      <c r="H15" s="20"/>
      <c r="I15" s="21"/>
    </row>
    <row r="16" spans="2:9" ht="22.5" customHeight="1">
      <c r="B16" s="108"/>
      <c r="C16" s="131" t="s">
        <v>16</v>
      </c>
      <c r="D16" s="133">
        <v>1200</v>
      </c>
      <c r="E16" s="19"/>
      <c r="F16" s="20"/>
      <c r="G16" s="20"/>
      <c r="H16" s="20"/>
      <c r="I16" s="21"/>
    </row>
    <row r="17" spans="2:9" ht="22.5" customHeight="1" thickBot="1">
      <c r="B17" s="143"/>
      <c r="C17" s="144" t="s">
        <v>70</v>
      </c>
      <c r="D17" s="142">
        <v>1200</v>
      </c>
      <c r="E17" s="109"/>
      <c r="F17" s="110"/>
      <c r="G17" s="110"/>
      <c r="H17" s="110"/>
      <c r="I17" s="111"/>
    </row>
    <row r="18" spans="2:9" ht="30" customHeight="1" thickBot="1">
      <c r="B18" s="223" t="s">
        <v>5</v>
      </c>
      <c r="C18" s="224"/>
      <c r="D18" s="135">
        <f aca="true" t="shared" si="1" ref="D18:I18">D11-D12</f>
        <v>3000</v>
      </c>
      <c r="E18" s="136">
        <f t="shared" si="1"/>
        <v>0</v>
      </c>
      <c r="F18" s="137">
        <f t="shared" si="1"/>
        <v>0</v>
      </c>
      <c r="G18" s="137">
        <f t="shared" si="1"/>
        <v>0</v>
      </c>
      <c r="H18" s="137">
        <f t="shared" si="1"/>
        <v>0</v>
      </c>
      <c r="I18" s="138">
        <f t="shared" si="1"/>
        <v>0</v>
      </c>
    </row>
    <row r="19" spans="2:9" ht="30" customHeight="1">
      <c r="B19" s="225" t="s">
        <v>6</v>
      </c>
      <c r="C19" s="226"/>
      <c r="D19" s="139">
        <v>0</v>
      </c>
      <c r="E19" s="16"/>
      <c r="F19" s="17"/>
      <c r="G19" s="17"/>
      <c r="H19" s="17"/>
      <c r="I19" s="18"/>
    </row>
    <row r="20" spans="2:9" ht="30" customHeight="1" thickBot="1">
      <c r="B20" s="227" t="s">
        <v>7</v>
      </c>
      <c r="C20" s="228"/>
      <c r="D20" s="142">
        <v>60</v>
      </c>
      <c r="E20" s="109"/>
      <c r="F20" s="110"/>
      <c r="G20" s="110"/>
      <c r="H20" s="110"/>
      <c r="I20" s="111"/>
    </row>
    <row r="21" spans="2:9" ht="30" customHeight="1" thickBot="1">
      <c r="B21" s="223" t="s">
        <v>8</v>
      </c>
      <c r="C21" s="224"/>
      <c r="D21" s="135">
        <f aca="true" t="shared" si="2" ref="D21:I21">D18+D19-D20</f>
        <v>2940</v>
      </c>
      <c r="E21" s="136">
        <f t="shared" si="2"/>
        <v>0</v>
      </c>
      <c r="F21" s="137">
        <f t="shared" si="2"/>
        <v>0</v>
      </c>
      <c r="G21" s="137">
        <f t="shared" si="2"/>
        <v>0</v>
      </c>
      <c r="H21" s="137">
        <f t="shared" si="2"/>
        <v>0</v>
      </c>
      <c r="I21" s="138">
        <f t="shared" si="2"/>
        <v>0</v>
      </c>
    </row>
    <row r="22" spans="2:9" ht="30" customHeight="1" thickBot="1">
      <c r="B22" s="229" t="s">
        <v>34</v>
      </c>
      <c r="C22" s="230"/>
      <c r="D22" s="145">
        <v>588</v>
      </c>
      <c r="E22" s="146">
        <f>E21*0.2</f>
        <v>0</v>
      </c>
      <c r="F22" s="146">
        <f>F21*0.2</f>
        <v>0</v>
      </c>
      <c r="G22" s="146">
        <f>G21*0.2</f>
        <v>0</v>
      </c>
      <c r="H22" s="146">
        <f>H21*0.2</f>
        <v>0</v>
      </c>
      <c r="I22" s="147">
        <f>I21*0.2</f>
        <v>0</v>
      </c>
    </row>
    <row r="23" spans="2:9" ht="30" customHeight="1" thickBot="1">
      <c r="B23" s="223" t="s">
        <v>19</v>
      </c>
      <c r="C23" s="224"/>
      <c r="D23" s="135">
        <f aca="true" t="shared" si="3" ref="D23:I23">D21-D22</f>
        <v>2352</v>
      </c>
      <c r="E23" s="136">
        <f t="shared" si="3"/>
        <v>0</v>
      </c>
      <c r="F23" s="137">
        <f t="shared" si="3"/>
        <v>0</v>
      </c>
      <c r="G23" s="137">
        <f t="shared" si="3"/>
        <v>0</v>
      </c>
      <c r="H23" s="137">
        <f t="shared" si="3"/>
        <v>0</v>
      </c>
      <c r="I23" s="138">
        <f t="shared" si="3"/>
        <v>0</v>
      </c>
    </row>
    <row r="24" spans="2:9" ht="18.75" customHeight="1">
      <c r="B24" s="211" t="s">
        <v>20</v>
      </c>
      <c r="C24" s="212"/>
      <c r="D24" s="215">
        <f>D23+D13</f>
        <v>3552</v>
      </c>
      <c r="E24" s="221">
        <f>E23+E16</f>
        <v>0</v>
      </c>
      <c r="F24" s="207">
        <f>F23+F16</f>
        <v>0</v>
      </c>
      <c r="G24" s="207">
        <f>G23+G16</f>
        <v>0</v>
      </c>
      <c r="H24" s="207">
        <f>H23+H16</f>
        <v>0</v>
      </c>
      <c r="I24" s="209">
        <f>I23+I16</f>
        <v>0</v>
      </c>
    </row>
    <row r="25" spans="2:9" ht="11.25" customHeight="1">
      <c r="B25" s="213" t="s">
        <v>68</v>
      </c>
      <c r="C25" s="214"/>
      <c r="D25" s="216"/>
      <c r="E25" s="222"/>
      <c r="F25" s="208"/>
      <c r="G25" s="208"/>
      <c r="H25" s="208"/>
      <c r="I25" s="210"/>
    </row>
    <row r="26" spans="2:9" ht="30" customHeight="1" thickBot="1">
      <c r="B26" s="217" t="s">
        <v>21</v>
      </c>
      <c r="C26" s="218"/>
      <c r="D26" s="134">
        <v>600</v>
      </c>
      <c r="E26" s="109"/>
      <c r="F26" s="110"/>
      <c r="G26" s="110"/>
      <c r="H26" s="110"/>
      <c r="I26" s="111"/>
    </row>
    <row r="27" spans="2:9" ht="30" customHeight="1" thickBot="1">
      <c r="B27" s="219" t="s">
        <v>22</v>
      </c>
      <c r="C27" s="220"/>
      <c r="D27" s="148">
        <f aca="true" t="shared" si="4" ref="D27:I27">D24-D26</f>
        <v>2952</v>
      </c>
      <c r="E27" s="149">
        <f>E24-E26</f>
        <v>0</v>
      </c>
      <c r="F27" s="150">
        <f t="shared" si="4"/>
        <v>0</v>
      </c>
      <c r="G27" s="150">
        <f t="shared" si="4"/>
        <v>0</v>
      </c>
      <c r="H27" s="150">
        <f t="shared" si="4"/>
        <v>0</v>
      </c>
      <c r="I27" s="151">
        <f t="shared" si="4"/>
        <v>0</v>
      </c>
    </row>
    <row r="28" ht="18" customHeight="1"/>
  </sheetData>
  <sheetProtection/>
  <mergeCells count="22">
    <mergeCell ref="C2:I2"/>
    <mergeCell ref="B5:C5"/>
    <mergeCell ref="B6:C6"/>
    <mergeCell ref="B7:C7"/>
    <mergeCell ref="B11:C11"/>
    <mergeCell ref="B12:C12"/>
    <mergeCell ref="B26:C26"/>
    <mergeCell ref="B27:C27"/>
    <mergeCell ref="E24:E25"/>
    <mergeCell ref="B18:C18"/>
    <mergeCell ref="B19:C19"/>
    <mergeCell ref="B20:C20"/>
    <mergeCell ref="B21:C21"/>
    <mergeCell ref="B22:C22"/>
    <mergeCell ref="B23:C23"/>
    <mergeCell ref="F24:F25"/>
    <mergeCell ref="G24:G25"/>
    <mergeCell ref="H24:H25"/>
    <mergeCell ref="I24:I25"/>
    <mergeCell ref="B24:C24"/>
    <mergeCell ref="B25:C25"/>
    <mergeCell ref="D24:D2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Z50"/>
  <sheetViews>
    <sheetView showGridLines="0" view="pageBreakPreview" zoomScaleSheetLayoutView="100" zoomScalePageLayoutView="0" workbookViewId="0" topLeftCell="A1">
      <selection activeCell="C3" sqref="C3:AS3"/>
    </sheetView>
  </sheetViews>
  <sheetFormatPr defaultColWidth="9.00390625" defaultRowHeight="13.5"/>
  <cols>
    <col min="1" max="2" width="1.25" style="22" customWidth="1"/>
    <col min="3" max="3" width="3.125" style="22" customWidth="1"/>
    <col min="4" max="4" width="2.625" style="22" customWidth="1"/>
    <col min="5" max="7" width="1.625" style="22" customWidth="1"/>
    <col min="8" max="10" width="2.625" style="22" customWidth="1"/>
    <col min="11" max="11" width="1.625" style="22" customWidth="1"/>
    <col min="12" max="14" width="2.125" style="22" customWidth="1"/>
    <col min="15" max="16" width="1.625" style="22" customWidth="1"/>
    <col min="17" max="19" width="2.125" style="22" customWidth="1"/>
    <col min="20" max="21" width="1.625" style="22" customWidth="1"/>
    <col min="22" max="24" width="2.125" style="22" customWidth="1"/>
    <col min="25" max="26" width="1.625" style="22" customWidth="1"/>
    <col min="27" max="29" width="2.125" style="22" customWidth="1"/>
    <col min="30" max="31" width="1.625" style="22" customWidth="1"/>
    <col min="32" max="34" width="2.125" style="22" customWidth="1"/>
    <col min="35" max="36" width="1.625" style="22" customWidth="1"/>
    <col min="37" max="39" width="2.125" style="22" customWidth="1"/>
    <col min="40" max="41" width="1.625" style="22" customWidth="1"/>
    <col min="42" max="44" width="2.125" style="22" customWidth="1"/>
    <col min="45" max="46" width="1.625" style="22" customWidth="1"/>
    <col min="47" max="50" width="2.125" style="22" customWidth="1"/>
    <col min="51" max="52" width="1.625" style="22" customWidth="1"/>
    <col min="53" max="56" width="2.125" style="22" customWidth="1"/>
    <col min="57" max="58" width="1.625" style="22" customWidth="1"/>
    <col min="59" max="62" width="2.125" style="22" customWidth="1"/>
    <col min="63" max="63" width="1.625" style="22" customWidth="1"/>
    <col min="64" max="64" width="2.125" style="23" customWidth="1"/>
    <col min="65" max="65" width="2.125" style="57" customWidth="1"/>
    <col min="66" max="81" width="2.125" style="58" customWidth="1"/>
    <col min="82" max="104" width="2.125" style="59" customWidth="1"/>
    <col min="105" max="167" width="2.125" style="0" customWidth="1"/>
  </cols>
  <sheetData>
    <row r="3" spans="3:45" ht="20.25" customHeight="1">
      <c r="C3" s="196" t="s">
        <v>85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</row>
    <row r="4" spans="11:104" ht="14.25" customHeight="1" thickBot="1">
      <c r="K4" s="24"/>
      <c r="L4" s="24"/>
      <c r="M4" s="24"/>
      <c r="N4" s="24"/>
      <c r="O4" s="24"/>
      <c r="P4" s="24"/>
      <c r="Q4" s="24"/>
      <c r="R4" s="24"/>
      <c r="S4" s="24"/>
      <c r="T4" s="24"/>
      <c r="AM4" s="311" t="s">
        <v>26</v>
      </c>
      <c r="AN4" s="311"/>
      <c r="AO4" s="311"/>
      <c r="AP4" s="311"/>
      <c r="AQ4" s="311"/>
      <c r="AR4" s="311"/>
      <c r="AS4" s="311"/>
      <c r="AT4" s="23"/>
      <c r="AU4" s="57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</row>
    <row r="5" spans="1:104" ht="7.5" customHeight="1">
      <c r="A5" s="298"/>
      <c r="B5" s="299"/>
      <c r="C5" s="300" t="s">
        <v>28</v>
      </c>
      <c r="D5" s="301"/>
      <c r="E5" s="301"/>
      <c r="F5" s="301"/>
      <c r="G5" s="301"/>
      <c r="H5" s="301"/>
      <c r="I5" s="301"/>
      <c r="J5" s="302"/>
      <c r="K5" s="88"/>
      <c r="L5" s="60"/>
      <c r="M5" s="60"/>
      <c r="N5" s="60"/>
      <c r="O5" s="60"/>
      <c r="P5" s="61"/>
      <c r="Q5" s="60"/>
      <c r="R5" s="60"/>
      <c r="S5" s="60"/>
      <c r="T5" s="62"/>
      <c r="U5" s="61"/>
      <c r="V5" s="60"/>
      <c r="W5" s="60"/>
      <c r="X5" s="60"/>
      <c r="Y5" s="62"/>
      <c r="Z5" s="61"/>
      <c r="AA5" s="60"/>
      <c r="AB5" s="60"/>
      <c r="AC5" s="60"/>
      <c r="AD5" s="62"/>
      <c r="AE5" s="61"/>
      <c r="AF5" s="60"/>
      <c r="AG5" s="60"/>
      <c r="AH5" s="60"/>
      <c r="AI5" s="62"/>
      <c r="AJ5" s="61"/>
      <c r="AK5" s="60"/>
      <c r="AL5" s="60"/>
      <c r="AM5" s="60"/>
      <c r="AN5" s="62"/>
      <c r="AO5" s="61"/>
      <c r="AP5" s="60"/>
      <c r="AQ5" s="60"/>
      <c r="AR5" s="60"/>
      <c r="AS5" s="63"/>
      <c r="AT5" s="23"/>
      <c r="AU5" s="57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</row>
    <row r="6" spans="1:104" ht="12.75" customHeight="1">
      <c r="A6" s="298"/>
      <c r="B6" s="299"/>
      <c r="C6" s="303"/>
      <c r="D6" s="304"/>
      <c r="E6" s="304"/>
      <c r="F6" s="304"/>
      <c r="G6" s="304"/>
      <c r="H6" s="304"/>
      <c r="I6" s="304"/>
      <c r="J6" s="305"/>
      <c r="K6" s="309" t="s">
        <v>77</v>
      </c>
      <c r="L6" s="310"/>
      <c r="M6" s="310"/>
      <c r="N6" s="310"/>
      <c r="O6" s="310"/>
      <c r="P6" s="64"/>
      <c r="Q6" s="293" t="s">
        <v>71</v>
      </c>
      <c r="R6" s="293"/>
      <c r="S6" s="293"/>
      <c r="T6" s="65"/>
      <c r="U6" s="64"/>
      <c r="V6" s="293" t="s">
        <v>72</v>
      </c>
      <c r="W6" s="293"/>
      <c r="X6" s="293"/>
      <c r="Y6" s="65"/>
      <c r="Z6" s="64"/>
      <c r="AA6" s="293" t="s">
        <v>73</v>
      </c>
      <c r="AB6" s="293"/>
      <c r="AC6" s="293"/>
      <c r="AD6" s="65"/>
      <c r="AE6" s="64"/>
      <c r="AF6" s="293" t="s">
        <v>74</v>
      </c>
      <c r="AG6" s="293"/>
      <c r="AH6" s="293"/>
      <c r="AI6" s="65"/>
      <c r="AJ6" s="64"/>
      <c r="AK6" s="293" t="s">
        <v>75</v>
      </c>
      <c r="AL6" s="293"/>
      <c r="AM6" s="293"/>
      <c r="AN6" s="65"/>
      <c r="AO6" s="64"/>
      <c r="AP6" s="293" t="s">
        <v>76</v>
      </c>
      <c r="AQ6" s="293"/>
      <c r="AR6" s="293"/>
      <c r="AS6" s="72"/>
      <c r="AT6" s="23"/>
      <c r="AU6" s="57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</row>
    <row r="7" spans="1:104" ht="12.75" customHeight="1">
      <c r="A7" s="298"/>
      <c r="B7" s="299"/>
      <c r="C7" s="303"/>
      <c r="D7" s="304"/>
      <c r="E7" s="304"/>
      <c r="F7" s="304"/>
      <c r="G7" s="304"/>
      <c r="H7" s="304"/>
      <c r="I7" s="304"/>
      <c r="J7" s="305"/>
      <c r="K7" s="309"/>
      <c r="L7" s="310"/>
      <c r="M7" s="310"/>
      <c r="N7" s="310"/>
      <c r="O7" s="310"/>
      <c r="P7" s="64"/>
      <c r="Q7" s="293"/>
      <c r="R7" s="293"/>
      <c r="S7" s="293"/>
      <c r="T7" s="65"/>
      <c r="U7" s="64"/>
      <c r="V7" s="293"/>
      <c r="W7" s="293"/>
      <c r="X7" s="293"/>
      <c r="Y7" s="65"/>
      <c r="Z7" s="64"/>
      <c r="AA7" s="293"/>
      <c r="AB7" s="293"/>
      <c r="AC7" s="293"/>
      <c r="AD7" s="65"/>
      <c r="AE7" s="64"/>
      <c r="AF7" s="293"/>
      <c r="AG7" s="293"/>
      <c r="AH7" s="293"/>
      <c r="AI7" s="65"/>
      <c r="AJ7" s="64"/>
      <c r="AK7" s="293"/>
      <c r="AL7" s="293"/>
      <c r="AM7" s="293"/>
      <c r="AN7" s="65"/>
      <c r="AO7" s="64"/>
      <c r="AP7" s="293"/>
      <c r="AQ7" s="293"/>
      <c r="AR7" s="293"/>
      <c r="AS7" s="72"/>
      <c r="AT7" s="23"/>
      <c r="AU7" s="57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</row>
    <row r="8" spans="1:104" ht="7.5" customHeight="1" thickBot="1">
      <c r="A8" s="298"/>
      <c r="B8" s="299"/>
      <c r="C8" s="306"/>
      <c r="D8" s="307"/>
      <c r="E8" s="307"/>
      <c r="F8" s="307"/>
      <c r="G8" s="307"/>
      <c r="H8" s="307"/>
      <c r="I8" s="307"/>
      <c r="J8" s="308"/>
      <c r="K8" s="89"/>
      <c r="L8" s="90"/>
      <c r="M8" s="90"/>
      <c r="N8" s="90"/>
      <c r="O8" s="90"/>
      <c r="P8" s="91"/>
      <c r="Q8" s="90"/>
      <c r="R8" s="90"/>
      <c r="S8" s="90"/>
      <c r="T8" s="92"/>
      <c r="U8" s="91"/>
      <c r="V8" s="90"/>
      <c r="W8" s="90"/>
      <c r="X8" s="90"/>
      <c r="Y8" s="92"/>
      <c r="Z8" s="91"/>
      <c r="AA8" s="90"/>
      <c r="AB8" s="90"/>
      <c r="AC8" s="90"/>
      <c r="AD8" s="92"/>
      <c r="AE8" s="91"/>
      <c r="AF8" s="90"/>
      <c r="AG8" s="90"/>
      <c r="AH8" s="90"/>
      <c r="AI8" s="92"/>
      <c r="AJ8" s="91"/>
      <c r="AK8" s="90"/>
      <c r="AL8" s="90"/>
      <c r="AM8" s="90"/>
      <c r="AN8" s="92"/>
      <c r="AO8" s="91"/>
      <c r="AP8" s="90"/>
      <c r="AQ8" s="90"/>
      <c r="AR8" s="90"/>
      <c r="AS8" s="93"/>
      <c r="AT8" s="23"/>
      <c r="AU8" s="57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</row>
    <row r="9" spans="1:104" ht="22.5" customHeight="1" thickTop="1">
      <c r="A9" s="298"/>
      <c r="B9" s="299"/>
      <c r="C9" s="294" t="s">
        <v>35</v>
      </c>
      <c r="D9" s="295"/>
      <c r="E9" s="295"/>
      <c r="F9" s="295"/>
      <c r="G9" s="295"/>
      <c r="H9" s="295"/>
      <c r="I9" s="295"/>
      <c r="J9" s="295"/>
      <c r="K9" s="81"/>
      <c r="L9" s="243"/>
      <c r="M9" s="243"/>
      <c r="N9" s="243"/>
      <c r="O9" s="6"/>
      <c r="P9" s="37"/>
      <c r="Q9" s="243"/>
      <c r="R9" s="243"/>
      <c r="S9" s="243"/>
      <c r="T9" s="7"/>
      <c r="U9" s="37"/>
      <c r="V9" s="243"/>
      <c r="W9" s="243"/>
      <c r="X9" s="243"/>
      <c r="Y9" s="7"/>
      <c r="Z9" s="37"/>
      <c r="AA9" s="243"/>
      <c r="AB9" s="243"/>
      <c r="AC9" s="243"/>
      <c r="AD9" s="7"/>
      <c r="AE9" s="37"/>
      <c r="AF9" s="243"/>
      <c r="AG9" s="243"/>
      <c r="AH9" s="243"/>
      <c r="AI9" s="7"/>
      <c r="AJ9" s="37"/>
      <c r="AK9" s="243"/>
      <c r="AL9" s="243"/>
      <c r="AM9" s="243"/>
      <c r="AN9" s="7"/>
      <c r="AO9" s="37"/>
      <c r="AP9" s="243"/>
      <c r="AQ9" s="243"/>
      <c r="AR9" s="243"/>
      <c r="AS9" s="10"/>
      <c r="AT9" s="23"/>
      <c r="AU9" s="57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</row>
    <row r="10" spans="1:104" ht="22.5" customHeight="1" thickBot="1">
      <c r="A10" s="298"/>
      <c r="B10" s="299"/>
      <c r="C10" s="296" t="s">
        <v>36</v>
      </c>
      <c r="D10" s="297"/>
      <c r="E10" s="297"/>
      <c r="F10" s="297"/>
      <c r="G10" s="297"/>
      <c r="H10" s="297"/>
      <c r="I10" s="297"/>
      <c r="J10" s="297"/>
      <c r="K10" s="102"/>
      <c r="L10" s="288"/>
      <c r="M10" s="288"/>
      <c r="N10" s="288"/>
      <c r="O10" s="103"/>
      <c r="P10" s="104"/>
      <c r="Q10" s="288"/>
      <c r="R10" s="288"/>
      <c r="S10" s="288"/>
      <c r="T10" s="105"/>
      <c r="U10" s="104"/>
      <c r="V10" s="288"/>
      <c r="W10" s="288"/>
      <c r="X10" s="288"/>
      <c r="Y10" s="105"/>
      <c r="Z10" s="104"/>
      <c r="AA10" s="288"/>
      <c r="AB10" s="288"/>
      <c r="AC10" s="288"/>
      <c r="AD10" s="105"/>
      <c r="AE10" s="104"/>
      <c r="AF10" s="288"/>
      <c r="AG10" s="288"/>
      <c r="AH10" s="288"/>
      <c r="AI10" s="105"/>
      <c r="AJ10" s="104"/>
      <c r="AK10" s="288"/>
      <c r="AL10" s="288"/>
      <c r="AM10" s="288"/>
      <c r="AN10" s="105"/>
      <c r="AO10" s="104"/>
      <c r="AP10" s="288"/>
      <c r="AQ10" s="288"/>
      <c r="AR10" s="288"/>
      <c r="AS10" s="106"/>
      <c r="AT10" s="23"/>
      <c r="AU10" s="57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</row>
    <row r="11" spans="1:104" ht="22.5" customHeight="1">
      <c r="A11" s="298"/>
      <c r="B11" s="299"/>
      <c r="C11" s="289" t="s">
        <v>37</v>
      </c>
      <c r="D11" s="290"/>
      <c r="E11" s="290"/>
      <c r="F11" s="290"/>
      <c r="G11" s="94" t="s">
        <v>38</v>
      </c>
      <c r="H11" s="95"/>
      <c r="I11" s="95"/>
      <c r="J11" s="96" t="s">
        <v>39</v>
      </c>
      <c r="K11" s="97"/>
      <c r="L11" s="292"/>
      <c r="M11" s="292"/>
      <c r="N11" s="292"/>
      <c r="O11" s="98"/>
      <c r="P11" s="99"/>
      <c r="Q11" s="292">
        <f>L35</f>
        <v>0</v>
      </c>
      <c r="R11" s="292"/>
      <c r="S11" s="292"/>
      <c r="T11" s="100"/>
      <c r="U11" s="99"/>
      <c r="V11" s="292">
        <f>Q35</f>
        <v>0</v>
      </c>
      <c r="W11" s="292"/>
      <c r="X11" s="292"/>
      <c r="Y11" s="100"/>
      <c r="Z11" s="99"/>
      <c r="AA11" s="292">
        <f>V35</f>
        <v>0</v>
      </c>
      <c r="AB11" s="292"/>
      <c r="AC11" s="292"/>
      <c r="AD11" s="100"/>
      <c r="AE11" s="99"/>
      <c r="AF11" s="292">
        <f>AA35</f>
        <v>0</v>
      </c>
      <c r="AG11" s="292"/>
      <c r="AH11" s="292"/>
      <c r="AI11" s="100"/>
      <c r="AJ11" s="99"/>
      <c r="AK11" s="292">
        <f>AF35</f>
        <v>0</v>
      </c>
      <c r="AL11" s="292"/>
      <c r="AM11" s="292"/>
      <c r="AN11" s="100"/>
      <c r="AO11" s="99"/>
      <c r="AP11" s="292">
        <f>AK35</f>
        <v>0</v>
      </c>
      <c r="AQ11" s="292"/>
      <c r="AR11" s="292"/>
      <c r="AS11" s="101"/>
      <c r="AT11" s="23"/>
      <c r="AU11" s="57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</row>
    <row r="12" spans="1:104" ht="22.5" customHeight="1" thickBot="1">
      <c r="A12" s="298"/>
      <c r="B12" s="299"/>
      <c r="C12" s="291"/>
      <c r="D12" s="257"/>
      <c r="E12" s="257"/>
      <c r="F12" s="257"/>
      <c r="G12" s="67" t="s">
        <v>40</v>
      </c>
      <c r="H12" s="68"/>
      <c r="I12" s="68"/>
      <c r="J12" s="76"/>
      <c r="K12" s="79"/>
      <c r="L12" s="284"/>
      <c r="M12" s="284"/>
      <c r="N12" s="284"/>
      <c r="O12" s="2"/>
      <c r="P12" s="35"/>
      <c r="Q12" s="284"/>
      <c r="R12" s="284"/>
      <c r="S12" s="284"/>
      <c r="T12" s="36"/>
      <c r="U12" s="35"/>
      <c r="V12" s="284"/>
      <c r="W12" s="284"/>
      <c r="X12" s="284"/>
      <c r="Y12" s="36"/>
      <c r="Z12" s="35"/>
      <c r="AA12" s="284"/>
      <c r="AB12" s="284"/>
      <c r="AC12" s="284"/>
      <c r="AD12" s="36"/>
      <c r="AE12" s="35"/>
      <c r="AF12" s="284"/>
      <c r="AG12" s="284"/>
      <c r="AH12" s="284"/>
      <c r="AI12" s="36"/>
      <c r="AJ12" s="35"/>
      <c r="AK12" s="284"/>
      <c r="AL12" s="284"/>
      <c r="AM12" s="284"/>
      <c r="AN12" s="36"/>
      <c r="AO12" s="35"/>
      <c r="AP12" s="284"/>
      <c r="AQ12" s="284"/>
      <c r="AR12" s="284"/>
      <c r="AS12" s="73"/>
      <c r="AT12" s="23"/>
      <c r="AU12" s="57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</row>
    <row r="13" spans="1:104" ht="22.5" customHeight="1">
      <c r="A13" s="298"/>
      <c r="B13" s="299"/>
      <c r="C13" s="274" t="s">
        <v>41</v>
      </c>
      <c r="D13" s="276" t="s">
        <v>42</v>
      </c>
      <c r="E13" s="277"/>
      <c r="F13" s="277"/>
      <c r="G13" s="277"/>
      <c r="H13" s="285" t="s">
        <v>43</v>
      </c>
      <c r="I13" s="285"/>
      <c r="J13" s="285"/>
      <c r="K13" s="80"/>
      <c r="L13" s="282"/>
      <c r="M13" s="282"/>
      <c r="N13" s="282"/>
      <c r="O13" s="3"/>
      <c r="P13" s="25"/>
      <c r="Q13" s="282"/>
      <c r="R13" s="282"/>
      <c r="S13" s="282"/>
      <c r="T13" s="4"/>
      <c r="U13" s="25"/>
      <c r="V13" s="282"/>
      <c r="W13" s="282"/>
      <c r="X13" s="282"/>
      <c r="Y13" s="4"/>
      <c r="Z13" s="25"/>
      <c r="AA13" s="282"/>
      <c r="AB13" s="282"/>
      <c r="AC13" s="282"/>
      <c r="AD13" s="4"/>
      <c r="AE13" s="25"/>
      <c r="AF13" s="282"/>
      <c r="AG13" s="282"/>
      <c r="AH13" s="282"/>
      <c r="AI13" s="4"/>
      <c r="AJ13" s="25"/>
      <c r="AK13" s="282"/>
      <c r="AL13" s="282"/>
      <c r="AM13" s="282"/>
      <c r="AN13" s="4"/>
      <c r="AO13" s="25"/>
      <c r="AP13" s="282"/>
      <c r="AQ13" s="282"/>
      <c r="AR13" s="282"/>
      <c r="AS13" s="8"/>
      <c r="AT13" s="23"/>
      <c r="AU13" s="57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</row>
    <row r="14" spans="1:104" ht="22.5" customHeight="1">
      <c r="A14" s="298"/>
      <c r="B14" s="299"/>
      <c r="C14" s="240"/>
      <c r="D14" s="270"/>
      <c r="E14" s="271"/>
      <c r="F14" s="271"/>
      <c r="G14" s="271"/>
      <c r="H14" s="283" t="s">
        <v>44</v>
      </c>
      <c r="I14" s="283"/>
      <c r="J14" s="283"/>
      <c r="K14" s="81" t="s">
        <v>1</v>
      </c>
      <c r="L14" s="243"/>
      <c r="M14" s="243"/>
      <c r="N14" s="243"/>
      <c r="O14" s="7" t="s">
        <v>0</v>
      </c>
      <c r="P14" s="37" t="s">
        <v>1</v>
      </c>
      <c r="Q14" s="243"/>
      <c r="R14" s="243"/>
      <c r="S14" s="243"/>
      <c r="T14" s="7" t="s">
        <v>0</v>
      </c>
      <c r="U14" s="37" t="s">
        <v>1</v>
      </c>
      <c r="V14" s="243"/>
      <c r="W14" s="243"/>
      <c r="X14" s="243"/>
      <c r="Y14" s="7" t="s">
        <v>0</v>
      </c>
      <c r="Z14" s="37" t="s">
        <v>1</v>
      </c>
      <c r="AA14" s="243"/>
      <c r="AB14" s="243"/>
      <c r="AC14" s="243"/>
      <c r="AD14" s="7" t="s">
        <v>0</v>
      </c>
      <c r="AE14" s="37" t="s">
        <v>1</v>
      </c>
      <c r="AF14" s="243"/>
      <c r="AG14" s="243"/>
      <c r="AH14" s="243"/>
      <c r="AI14" s="7" t="s">
        <v>0</v>
      </c>
      <c r="AJ14" s="37" t="s">
        <v>1</v>
      </c>
      <c r="AK14" s="243"/>
      <c r="AL14" s="243"/>
      <c r="AM14" s="243"/>
      <c r="AN14" s="7" t="s">
        <v>0</v>
      </c>
      <c r="AO14" s="37" t="s">
        <v>1</v>
      </c>
      <c r="AP14" s="243"/>
      <c r="AQ14" s="243"/>
      <c r="AR14" s="243"/>
      <c r="AS14" s="10" t="s">
        <v>0</v>
      </c>
      <c r="AT14" s="23"/>
      <c r="AU14" s="57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04" ht="22.5" customHeight="1">
      <c r="A15" s="298"/>
      <c r="B15" s="299"/>
      <c r="C15" s="240"/>
      <c r="D15" s="286" t="s">
        <v>17</v>
      </c>
      <c r="E15" s="245"/>
      <c r="F15" s="281"/>
      <c r="G15" s="281"/>
      <c r="H15" s="281"/>
      <c r="I15" s="281"/>
      <c r="J15" s="281"/>
      <c r="K15" s="82"/>
      <c r="L15" s="272"/>
      <c r="M15" s="272"/>
      <c r="N15" s="272"/>
      <c r="O15" s="1"/>
      <c r="P15" s="26"/>
      <c r="Q15" s="272"/>
      <c r="R15" s="272"/>
      <c r="S15" s="272"/>
      <c r="T15" s="5"/>
      <c r="U15" s="26"/>
      <c r="V15" s="272"/>
      <c r="W15" s="272"/>
      <c r="X15" s="272"/>
      <c r="Y15" s="5"/>
      <c r="Z15" s="26"/>
      <c r="AA15" s="272"/>
      <c r="AB15" s="272"/>
      <c r="AC15" s="272"/>
      <c r="AD15" s="5"/>
      <c r="AE15" s="26"/>
      <c r="AF15" s="272"/>
      <c r="AG15" s="272"/>
      <c r="AH15" s="272"/>
      <c r="AI15" s="5"/>
      <c r="AJ15" s="26"/>
      <c r="AK15" s="272"/>
      <c r="AL15" s="272"/>
      <c r="AM15" s="272"/>
      <c r="AN15" s="5"/>
      <c r="AO15" s="26"/>
      <c r="AP15" s="272"/>
      <c r="AQ15" s="272"/>
      <c r="AR15" s="272"/>
      <c r="AS15" s="9"/>
      <c r="AT15" s="23"/>
      <c r="AU15" s="57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04" ht="22.5" customHeight="1">
      <c r="A16" s="298"/>
      <c r="B16" s="299"/>
      <c r="C16" s="240"/>
      <c r="D16" s="287"/>
      <c r="E16" s="245"/>
      <c r="F16" s="281"/>
      <c r="G16" s="281"/>
      <c r="H16" s="281"/>
      <c r="I16" s="281"/>
      <c r="J16" s="281"/>
      <c r="K16" s="77"/>
      <c r="L16" s="234"/>
      <c r="M16" s="234"/>
      <c r="N16" s="234"/>
      <c r="O16" s="27"/>
      <c r="P16" s="28"/>
      <c r="Q16" s="234"/>
      <c r="R16" s="234"/>
      <c r="S16" s="234"/>
      <c r="T16" s="29"/>
      <c r="U16" s="28"/>
      <c r="V16" s="234"/>
      <c r="W16" s="234"/>
      <c r="X16" s="234"/>
      <c r="Y16" s="29"/>
      <c r="Z16" s="28"/>
      <c r="AA16" s="234"/>
      <c r="AB16" s="234"/>
      <c r="AC16" s="234"/>
      <c r="AD16" s="29"/>
      <c r="AE16" s="28"/>
      <c r="AF16" s="234"/>
      <c r="AG16" s="234"/>
      <c r="AH16" s="234"/>
      <c r="AI16" s="29"/>
      <c r="AJ16" s="28"/>
      <c r="AK16" s="234"/>
      <c r="AL16" s="234"/>
      <c r="AM16" s="234"/>
      <c r="AN16" s="29"/>
      <c r="AO16" s="28"/>
      <c r="AP16" s="234"/>
      <c r="AQ16" s="234"/>
      <c r="AR16" s="234"/>
      <c r="AS16" s="30"/>
      <c r="AT16" s="23"/>
      <c r="AU16" s="57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ht="22.5" customHeight="1">
      <c r="A17" s="298"/>
      <c r="B17" s="299"/>
      <c r="C17" s="240"/>
      <c r="D17" s="254" t="s">
        <v>45</v>
      </c>
      <c r="E17" s="255"/>
      <c r="F17" s="255"/>
      <c r="G17" s="255"/>
      <c r="H17" s="66" t="s">
        <v>38</v>
      </c>
      <c r="I17" s="69"/>
      <c r="J17" s="75" t="s">
        <v>46</v>
      </c>
      <c r="K17" s="78"/>
      <c r="L17" s="249">
        <f>L13+L15+L16</f>
        <v>0</v>
      </c>
      <c r="M17" s="249"/>
      <c r="N17" s="249"/>
      <c r="O17" s="32"/>
      <c r="P17" s="31"/>
      <c r="Q17" s="249">
        <f>Q13+Q15+Q16</f>
        <v>0</v>
      </c>
      <c r="R17" s="249"/>
      <c r="S17" s="249"/>
      <c r="T17" s="33"/>
      <c r="U17" s="31"/>
      <c r="V17" s="249">
        <f>V13+V15+V16</f>
        <v>0</v>
      </c>
      <c r="W17" s="249"/>
      <c r="X17" s="249"/>
      <c r="Y17" s="33"/>
      <c r="Z17" s="31"/>
      <c r="AA17" s="249">
        <f>AA13+AA15+AA16</f>
        <v>0</v>
      </c>
      <c r="AB17" s="249"/>
      <c r="AC17" s="249"/>
      <c r="AD17" s="33"/>
      <c r="AE17" s="31"/>
      <c r="AF17" s="249">
        <f>AF13+AF15+AF16</f>
        <v>0</v>
      </c>
      <c r="AG17" s="249"/>
      <c r="AH17" s="249"/>
      <c r="AI17" s="33"/>
      <c r="AJ17" s="31"/>
      <c r="AK17" s="249">
        <f>AK13+AK15+AK16</f>
        <v>0</v>
      </c>
      <c r="AL17" s="249"/>
      <c r="AM17" s="249"/>
      <c r="AN17" s="33"/>
      <c r="AO17" s="31"/>
      <c r="AP17" s="249">
        <f>AP13+AP15+AP16</f>
        <v>0</v>
      </c>
      <c r="AQ17" s="249"/>
      <c r="AR17" s="249"/>
      <c r="AS17" s="34"/>
      <c r="AT17" s="23"/>
      <c r="AU17" s="57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ht="22.5" customHeight="1" thickBot="1">
      <c r="A18" s="298"/>
      <c r="B18" s="299"/>
      <c r="C18" s="275"/>
      <c r="D18" s="256"/>
      <c r="E18" s="257"/>
      <c r="F18" s="257"/>
      <c r="G18" s="257"/>
      <c r="H18" s="70" t="s">
        <v>40</v>
      </c>
      <c r="I18" s="71"/>
      <c r="J18" s="74"/>
      <c r="K18" s="83"/>
      <c r="L18" s="253">
        <f>L14</f>
        <v>0</v>
      </c>
      <c r="M18" s="253"/>
      <c r="N18" s="253"/>
      <c r="O18" s="38"/>
      <c r="P18" s="39"/>
      <c r="Q18" s="253">
        <f>Q14</f>
        <v>0</v>
      </c>
      <c r="R18" s="253"/>
      <c r="S18" s="253"/>
      <c r="T18" s="40"/>
      <c r="U18" s="39"/>
      <c r="V18" s="253">
        <f>V14</f>
        <v>0</v>
      </c>
      <c r="W18" s="253"/>
      <c r="X18" s="253"/>
      <c r="Y18" s="40"/>
      <c r="Z18" s="39"/>
      <c r="AA18" s="253">
        <f>AA14</f>
        <v>0</v>
      </c>
      <c r="AB18" s="253"/>
      <c r="AC18" s="253"/>
      <c r="AD18" s="40"/>
      <c r="AE18" s="39"/>
      <c r="AF18" s="253">
        <f>AF14</f>
        <v>0</v>
      </c>
      <c r="AG18" s="253"/>
      <c r="AH18" s="253"/>
      <c r="AI18" s="40"/>
      <c r="AJ18" s="39"/>
      <c r="AK18" s="253">
        <f>AK14</f>
        <v>0</v>
      </c>
      <c r="AL18" s="253"/>
      <c r="AM18" s="253"/>
      <c r="AN18" s="40"/>
      <c r="AO18" s="39"/>
      <c r="AP18" s="253">
        <f>AP14</f>
        <v>0</v>
      </c>
      <c r="AQ18" s="253"/>
      <c r="AR18" s="253"/>
      <c r="AS18" s="41"/>
      <c r="AT18" s="23"/>
      <c r="AU18" s="57"/>
      <c r="AV18" s="58"/>
      <c r="AW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ht="22.5" customHeight="1">
      <c r="A19" s="298"/>
      <c r="B19" s="299"/>
      <c r="C19" s="274" t="s">
        <v>47</v>
      </c>
      <c r="D19" s="276" t="s">
        <v>48</v>
      </c>
      <c r="E19" s="277"/>
      <c r="F19" s="277"/>
      <c r="G19" s="277"/>
      <c r="H19" s="278" t="s">
        <v>49</v>
      </c>
      <c r="I19" s="279"/>
      <c r="J19" s="280"/>
      <c r="K19" s="84"/>
      <c r="L19" s="273"/>
      <c r="M19" s="273"/>
      <c r="N19" s="273"/>
      <c r="O19" s="43"/>
      <c r="P19" s="42"/>
      <c r="Q19" s="273"/>
      <c r="R19" s="273"/>
      <c r="S19" s="273"/>
      <c r="T19" s="44"/>
      <c r="U19" s="42"/>
      <c r="V19" s="273"/>
      <c r="W19" s="273"/>
      <c r="X19" s="273"/>
      <c r="Y19" s="44"/>
      <c r="Z19" s="42"/>
      <c r="AA19" s="273"/>
      <c r="AB19" s="273"/>
      <c r="AC19" s="273"/>
      <c r="AD19" s="44"/>
      <c r="AE19" s="42"/>
      <c r="AF19" s="273"/>
      <c r="AG19" s="273"/>
      <c r="AH19" s="273"/>
      <c r="AI19" s="44"/>
      <c r="AJ19" s="42"/>
      <c r="AK19" s="273"/>
      <c r="AL19" s="273"/>
      <c r="AM19" s="273"/>
      <c r="AN19" s="44"/>
      <c r="AO19" s="42"/>
      <c r="AP19" s="273"/>
      <c r="AQ19" s="273"/>
      <c r="AR19" s="273"/>
      <c r="AS19" s="45"/>
      <c r="AT19" s="23"/>
      <c r="AU19" s="57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ht="22.5" customHeight="1">
      <c r="A20" s="298"/>
      <c r="B20" s="299"/>
      <c r="C20" s="240"/>
      <c r="D20" s="270"/>
      <c r="E20" s="271"/>
      <c r="F20" s="271"/>
      <c r="G20" s="271"/>
      <c r="H20" s="266" t="s">
        <v>50</v>
      </c>
      <c r="I20" s="267"/>
      <c r="J20" s="268"/>
      <c r="K20" s="85" t="s">
        <v>1</v>
      </c>
      <c r="L20" s="269"/>
      <c r="M20" s="269"/>
      <c r="N20" s="269"/>
      <c r="O20" s="7" t="s">
        <v>0</v>
      </c>
      <c r="P20" s="46" t="s">
        <v>1</v>
      </c>
      <c r="Q20" s="269"/>
      <c r="R20" s="269"/>
      <c r="S20" s="269"/>
      <c r="T20" s="47" t="s">
        <v>0</v>
      </c>
      <c r="U20" s="46" t="s">
        <v>1</v>
      </c>
      <c r="V20" s="269"/>
      <c r="W20" s="269"/>
      <c r="X20" s="269"/>
      <c r="Y20" s="47" t="s">
        <v>0</v>
      </c>
      <c r="Z20" s="46" t="s">
        <v>1</v>
      </c>
      <c r="AA20" s="269"/>
      <c r="AB20" s="269"/>
      <c r="AC20" s="269"/>
      <c r="AD20" s="47" t="s">
        <v>0</v>
      </c>
      <c r="AE20" s="46" t="s">
        <v>1</v>
      </c>
      <c r="AF20" s="269"/>
      <c r="AG20" s="269"/>
      <c r="AH20" s="269"/>
      <c r="AI20" s="47" t="s">
        <v>0</v>
      </c>
      <c r="AJ20" s="46" t="s">
        <v>1</v>
      </c>
      <c r="AK20" s="269"/>
      <c r="AL20" s="269"/>
      <c r="AM20" s="269"/>
      <c r="AN20" s="47" t="s">
        <v>0</v>
      </c>
      <c r="AO20" s="46" t="s">
        <v>1</v>
      </c>
      <c r="AP20" s="269"/>
      <c r="AQ20" s="269"/>
      <c r="AR20" s="269"/>
      <c r="AS20" s="48" t="s">
        <v>0</v>
      </c>
      <c r="AT20" s="23"/>
      <c r="AU20" s="57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ht="22.5" customHeight="1">
      <c r="A21" s="298"/>
      <c r="B21" s="299"/>
      <c r="C21" s="240"/>
      <c r="D21" s="238" t="s">
        <v>51</v>
      </c>
      <c r="E21" s="239"/>
      <c r="F21" s="239"/>
      <c r="G21" s="239"/>
      <c r="H21" s="239"/>
      <c r="I21" s="239"/>
      <c r="J21" s="264"/>
      <c r="K21" s="82"/>
      <c r="L21" s="272"/>
      <c r="M21" s="272"/>
      <c r="N21" s="272"/>
      <c r="O21" s="1"/>
      <c r="P21" s="26"/>
      <c r="Q21" s="272"/>
      <c r="R21" s="272"/>
      <c r="S21" s="272"/>
      <c r="T21" s="5"/>
      <c r="U21" s="26"/>
      <c r="V21" s="272"/>
      <c r="W21" s="272"/>
      <c r="X21" s="272"/>
      <c r="Y21" s="5"/>
      <c r="Z21" s="26"/>
      <c r="AA21" s="272"/>
      <c r="AB21" s="272"/>
      <c r="AC21" s="272"/>
      <c r="AD21" s="5"/>
      <c r="AE21" s="26"/>
      <c r="AF21" s="272"/>
      <c r="AG21" s="272"/>
      <c r="AH21" s="272"/>
      <c r="AI21" s="5"/>
      <c r="AJ21" s="26"/>
      <c r="AK21" s="272"/>
      <c r="AL21" s="272"/>
      <c r="AM21" s="272"/>
      <c r="AN21" s="5"/>
      <c r="AO21" s="26"/>
      <c r="AP21" s="272"/>
      <c r="AQ21" s="272"/>
      <c r="AR21" s="272"/>
      <c r="AS21" s="9"/>
      <c r="AT21" s="23"/>
      <c r="AU21" s="57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ht="22.5" customHeight="1">
      <c r="A22" s="298"/>
      <c r="B22" s="299"/>
      <c r="C22" s="240"/>
      <c r="D22" s="238" t="s">
        <v>52</v>
      </c>
      <c r="E22" s="239"/>
      <c r="F22" s="239"/>
      <c r="G22" s="239"/>
      <c r="H22" s="239"/>
      <c r="I22" s="239"/>
      <c r="J22" s="264"/>
      <c r="K22" s="77"/>
      <c r="L22" s="234"/>
      <c r="M22" s="234"/>
      <c r="N22" s="234"/>
      <c r="O22" s="27"/>
      <c r="P22" s="28"/>
      <c r="Q22" s="234"/>
      <c r="R22" s="234"/>
      <c r="S22" s="234"/>
      <c r="T22" s="29"/>
      <c r="U22" s="28"/>
      <c r="V22" s="234"/>
      <c r="W22" s="234"/>
      <c r="X22" s="234"/>
      <c r="Y22" s="29"/>
      <c r="Z22" s="28"/>
      <c r="AA22" s="234"/>
      <c r="AB22" s="234"/>
      <c r="AC22" s="234"/>
      <c r="AD22" s="29"/>
      <c r="AE22" s="28"/>
      <c r="AF22" s="234"/>
      <c r="AG22" s="234"/>
      <c r="AH22" s="234"/>
      <c r="AI22" s="29"/>
      <c r="AJ22" s="28"/>
      <c r="AK22" s="234"/>
      <c r="AL22" s="234"/>
      <c r="AM22" s="234"/>
      <c r="AN22" s="29"/>
      <c r="AO22" s="28"/>
      <c r="AP22" s="234"/>
      <c r="AQ22" s="234"/>
      <c r="AR22" s="234"/>
      <c r="AS22" s="30"/>
      <c r="AT22" s="23"/>
      <c r="AU22" s="57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22.5" customHeight="1">
      <c r="A23" s="298"/>
      <c r="B23" s="299"/>
      <c r="C23" s="240"/>
      <c r="D23" s="254" t="s">
        <v>53</v>
      </c>
      <c r="E23" s="255"/>
      <c r="F23" s="255"/>
      <c r="G23" s="255"/>
      <c r="H23" s="258" t="s">
        <v>49</v>
      </c>
      <c r="I23" s="259"/>
      <c r="J23" s="260"/>
      <c r="K23" s="86"/>
      <c r="L23" s="265"/>
      <c r="M23" s="265"/>
      <c r="N23" s="265"/>
      <c r="O23" s="50"/>
      <c r="P23" s="49"/>
      <c r="Q23" s="265"/>
      <c r="R23" s="265"/>
      <c r="S23" s="265"/>
      <c r="T23" s="51"/>
      <c r="U23" s="49"/>
      <c r="V23" s="265"/>
      <c r="W23" s="265"/>
      <c r="X23" s="265"/>
      <c r="Y23" s="51"/>
      <c r="Z23" s="49"/>
      <c r="AA23" s="265"/>
      <c r="AB23" s="265"/>
      <c r="AC23" s="265"/>
      <c r="AD23" s="51"/>
      <c r="AE23" s="49"/>
      <c r="AF23" s="265"/>
      <c r="AG23" s="265"/>
      <c r="AH23" s="265"/>
      <c r="AI23" s="51"/>
      <c r="AJ23" s="49"/>
      <c r="AK23" s="265"/>
      <c r="AL23" s="265"/>
      <c r="AM23" s="265"/>
      <c r="AN23" s="51"/>
      <c r="AO23" s="49"/>
      <c r="AP23" s="265"/>
      <c r="AQ23" s="265"/>
      <c r="AR23" s="265"/>
      <c r="AS23" s="52"/>
      <c r="AT23" s="23"/>
      <c r="AU23" s="57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22.5" customHeight="1">
      <c r="A24" s="298"/>
      <c r="B24" s="299"/>
      <c r="C24" s="240"/>
      <c r="D24" s="270"/>
      <c r="E24" s="271"/>
      <c r="F24" s="271"/>
      <c r="G24" s="271"/>
      <c r="H24" s="266" t="s">
        <v>50</v>
      </c>
      <c r="I24" s="267"/>
      <c r="J24" s="268"/>
      <c r="K24" s="85" t="s">
        <v>1</v>
      </c>
      <c r="L24" s="269"/>
      <c r="M24" s="269"/>
      <c r="N24" s="269"/>
      <c r="O24" s="7" t="s">
        <v>0</v>
      </c>
      <c r="P24" s="46" t="s">
        <v>1</v>
      </c>
      <c r="Q24" s="269"/>
      <c r="R24" s="269"/>
      <c r="S24" s="269"/>
      <c r="T24" s="47" t="s">
        <v>0</v>
      </c>
      <c r="U24" s="46" t="s">
        <v>1</v>
      </c>
      <c r="V24" s="269"/>
      <c r="W24" s="269"/>
      <c r="X24" s="269"/>
      <c r="Y24" s="47" t="s">
        <v>0</v>
      </c>
      <c r="Z24" s="46" t="s">
        <v>1</v>
      </c>
      <c r="AA24" s="269"/>
      <c r="AB24" s="269"/>
      <c r="AC24" s="269"/>
      <c r="AD24" s="47" t="s">
        <v>0</v>
      </c>
      <c r="AE24" s="46" t="s">
        <v>1</v>
      </c>
      <c r="AF24" s="269"/>
      <c r="AG24" s="269"/>
      <c r="AH24" s="269"/>
      <c r="AI24" s="47" t="s">
        <v>0</v>
      </c>
      <c r="AJ24" s="46" t="s">
        <v>1</v>
      </c>
      <c r="AK24" s="269"/>
      <c r="AL24" s="269"/>
      <c r="AM24" s="269"/>
      <c r="AN24" s="47" t="s">
        <v>0</v>
      </c>
      <c r="AO24" s="46" t="s">
        <v>1</v>
      </c>
      <c r="AP24" s="269"/>
      <c r="AQ24" s="269"/>
      <c r="AR24" s="269"/>
      <c r="AS24" s="48" t="s">
        <v>0</v>
      </c>
      <c r="AT24" s="23"/>
      <c r="AU24" s="57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22.5" customHeight="1">
      <c r="A25" s="298"/>
      <c r="B25" s="299"/>
      <c r="C25" s="240"/>
      <c r="D25" s="254" t="s">
        <v>54</v>
      </c>
      <c r="E25" s="255"/>
      <c r="F25" s="255"/>
      <c r="G25" s="255"/>
      <c r="H25" s="258" t="s">
        <v>49</v>
      </c>
      <c r="I25" s="259"/>
      <c r="J25" s="260"/>
      <c r="K25" s="86"/>
      <c r="L25" s="265"/>
      <c r="M25" s="265"/>
      <c r="N25" s="265"/>
      <c r="O25" s="50"/>
      <c r="P25" s="49"/>
      <c r="Q25" s="265"/>
      <c r="R25" s="265"/>
      <c r="S25" s="265"/>
      <c r="T25" s="51"/>
      <c r="U25" s="49"/>
      <c r="V25" s="265"/>
      <c r="W25" s="265"/>
      <c r="X25" s="265"/>
      <c r="Y25" s="51"/>
      <c r="Z25" s="49"/>
      <c r="AA25" s="265"/>
      <c r="AB25" s="265"/>
      <c r="AC25" s="265"/>
      <c r="AD25" s="51"/>
      <c r="AE25" s="49"/>
      <c r="AF25" s="265"/>
      <c r="AG25" s="265"/>
      <c r="AH25" s="265"/>
      <c r="AI25" s="51"/>
      <c r="AJ25" s="49"/>
      <c r="AK25" s="265"/>
      <c r="AL25" s="265"/>
      <c r="AM25" s="265"/>
      <c r="AN25" s="51"/>
      <c r="AO25" s="49"/>
      <c r="AP25" s="265"/>
      <c r="AQ25" s="265"/>
      <c r="AR25" s="265"/>
      <c r="AS25" s="52"/>
      <c r="AT25" s="23"/>
      <c r="AU25" s="57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22.5" customHeight="1">
      <c r="A26" s="298"/>
      <c r="B26" s="299"/>
      <c r="C26" s="240"/>
      <c r="D26" s="270"/>
      <c r="E26" s="271"/>
      <c r="F26" s="271"/>
      <c r="G26" s="271"/>
      <c r="H26" s="266" t="s">
        <v>50</v>
      </c>
      <c r="I26" s="267"/>
      <c r="J26" s="268"/>
      <c r="K26" s="85" t="s">
        <v>1</v>
      </c>
      <c r="L26" s="269"/>
      <c r="M26" s="269"/>
      <c r="N26" s="269"/>
      <c r="O26" s="7" t="s">
        <v>0</v>
      </c>
      <c r="P26" s="46" t="s">
        <v>1</v>
      </c>
      <c r="Q26" s="269"/>
      <c r="R26" s="269"/>
      <c r="S26" s="269"/>
      <c r="T26" s="47" t="s">
        <v>0</v>
      </c>
      <c r="U26" s="46" t="s">
        <v>1</v>
      </c>
      <c r="V26" s="269"/>
      <c r="W26" s="269"/>
      <c r="X26" s="269"/>
      <c r="Y26" s="47" t="s">
        <v>0</v>
      </c>
      <c r="Z26" s="46" t="s">
        <v>1</v>
      </c>
      <c r="AA26" s="269"/>
      <c r="AB26" s="269"/>
      <c r="AC26" s="269"/>
      <c r="AD26" s="47" t="s">
        <v>0</v>
      </c>
      <c r="AE26" s="46" t="s">
        <v>1</v>
      </c>
      <c r="AF26" s="269"/>
      <c r="AG26" s="269"/>
      <c r="AH26" s="269"/>
      <c r="AI26" s="47" t="s">
        <v>0</v>
      </c>
      <c r="AJ26" s="46" t="s">
        <v>1</v>
      </c>
      <c r="AK26" s="269"/>
      <c r="AL26" s="269"/>
      <c r="AM26" s="269"/>
      <c r="AN26" s="47" t="s">
        <v>0</v>
      </c>
      <c r="AO26" s="46" t="s">
        <v>1</v>
      </c>
      <c r="AP26" s="269"/>
      <c r="AQ26" s="269"/>
      <c r="AR26" s="269"/>
      <c r="AS26" s="48" t="s">
        <v>0</v>
      </c>
      <c r="AT26" s="23"/>
      <c r="AU26" s="57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ht="22.5" customHeight="1">
      <c r="A27" s="298"/>
      <c r="B27" s="299"/>
      <c r="C27" s="240"/>
      <c r="D27" s="263" t="s">
        <v>17</v>
      </c>
      <c r="E27" s="238" t="s">
        <v>55</v>
      </c>
      <c r="F27" s="239"/>
      <c r="G27" s="239"/>
      <c r="H27" s="239"/>
      <c r="I27" s="239"/>
      <c r="J27" s="264"/>
      <c r="K27" s="77"/>
      <c r="L27" s="234"/>
      <c r="M27" s="234"/>
      <c r="N27" s="234"/>
      <c r="O27" s="27"/>
      <c r="P27" s="28"/>
      <c r="Q27" s="234"/>
      <c r="R27" s="234"/>
      <c r="S27" s="234"/>
      <c r="T27" s="29"/>
      <c r="U27" s="28"/>
      <c r="V27" s="234"/>
      <c r="W27" s="234"/>
      <c r="X27" s="234"/>
      <c r="Y27" s="29"/>
      <c r="Z27" s="28"/>
      <c r="AA27" s="234"/>
      <c r="AB27" s="234"/>
      <c r="AC27" s="234"/>
      <c r="AD27" s="29"/>
      <c r="AE27" s="28"/>
      <c r="AF27" s="234"/>
      <c r="AG27" s="234"/>
      <c r="AH27" s="234"/>
      <c r="AI27" s="29"/>
      <c r="AJ27" s="28"/>
      <c r="AK27" s="234"/>
      <c r="AL27" s="234"/>
      <c r="AM27" s="234"/>
      <c r="AN27" s="29"/>
      <c r="AO27" s="28"/>
      <c r="AP27" s="234"/>
      <c r="AQ27" s="234"/>
      <c r="AR27" s="234"/>
      <c r="AS27" s="30"/>
      <c r="AT27" s="23"/>
      <c r="AU27" s="57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ht="22.5" customHeight="1">
      <c r="A28" s="298"/>
      <c r="B28" s="299"/>
      <c r="C28" s="240"/>
      <c r="D28" s="263"/>
      <c r="E28" s="261" t="s">
        <v>24</v>
      </c>
      <c r="F28" s="261"/>
      <c r="G28" s="261"/>
      <c r="H28" s="261"/>
      <c r="I28" s="261"/>
      <c r="J28" s="262"/>
      <c r="K28" s="77"/>
      <c r="L28" s="234"/>
      <c r="M28" s="234"/>
      <c r="N28" s="234"/>
      <c r="O28" s="27"/>
      <c r="P28" s="28"/>
      <c r="Q28" s="234"/>
      <c r="R28" s="234"/>
      <c r="S28" s="234"/>
      <c r="T28" s="29"/>
      <c r="U28" s="28"/>
      <c r="V28" s="234"/>
      <c r="W28" s="234"/>
      <c r="X28" s="234"/>
      <c r="Y28" s="29"/>
      <c r="Z28" s="28"/>
      <c r="AA28" s="234"/>
      <c r="AB28" s="234"/>
      <c r="AC28" s="234"/>
      <c r="AD28" s="29"/>
      <c r="AE28" s="28"/>
      <c r="AF28" s="234"/>
      <c r="AG28" s="234"/>
      <c r="AH28" s="234"/>
      <c r="AI28" s="29"/>
      <c r="AJ28" s="28"/>
      <c r="AK28" s="234"/>
      <c r="AL28" s="234"/>
      <c r="AM28" s="234"/>
      <c r="AN28" s="29"/>
      <c r="AO28" s="28"/>
      <c r="AP28" s="234"/>
      <c r="AQ28" s="234"/>
      <c r="AR28" s="234"/>
      <c r="AS28" s="30"/>
      <c r="AT28" s="23"/>
      <c r="AU28" s="57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22.5" customHeight="1">
      <c r="A29" s="298"/>
      <c r="B29" s="299"/>
      <c r="C29" s="240"/>
      <c r="D29" s="254" t="s">
        <v>56</v>
      </c>
      <c r="E29" s="255"/>
      <c r="F29" s="255"/>
      <c r="G29" s="255"/>
      <c r="H29" s="258" t="s">
        <v>57</v>
      </c>
      <c r="I29" s="259"/>
      <c r="J29" s="260"/>
      <c r="K29" s="78"/>
      <c r="L29" s="249">
        <f>L19+L21+L22+L23+L25+L27+L28</f>
        <v>0</v>
      </c>
      <c r="M29" s="249"/>
      <c r="N29" s="249"/>
      <c r="O29" s="32"/>
      <c r="P29" s="31"/>
      <c r="Q29" s="249">
        <f>Q19+Q21+Q22+Q23+Q25+Q27+Q28</f>
        <v>0</v>
      </c>
      <c r="R29" s="249"/>
      <c r="S29" s="249"/>
      <c r="T29" s="33"/>
      <c r="U29" s="31"/>
      <c r="V29" s="249">
        <f>V19+V21+V22+V23+V25+V27+V28</f>
        <v>0</v>
      </c>
      <c r="W29" s="249"/>
      <c r="X29" s="249"/>
      <c r="Y29" s="33"/>
      <c r="Z29" s="31"/>
      <c r="AA29" s="249">
        <f>AA19+AA21+AA22+AA23+AA25+AA27+AA28</f>
        <v>0</v>
      </c>
      <c r="AB29" s="249"/>
      <c r="AC29" s="249"/>
      <c r="AD29" s="33"/>
      <c r="AE29" s="31"/>
      <c r="AF29" s="249">
        <f>AF19+AF21+AF22+AF23+AF25+AF27+AF28</f>
        <v>0</v>
      </c>
      <c r="AG29" s="249"/>
      <c r="AH29" s="249"/>
      <c r="AI29" s="33"/>
      <c r="AJ29" s="31"/>
      <c r="AK29" s="249">
        <f>AK19+AK21+AK22+AK23+AK25+AK27+AK28</f>
        <v>0</v>
      </c>
      <c r="AL29" s="249"/>
      <c r="AM29" s="249"/>
      <c r="AN29" s="33"/>
      <c r="AO29" s="31"/>
      <c r="AP29" s="249">
        <f>AP19+AP21+AP22+AP23+AP25+AP27+AP28</f>
        <v>0</v>
      </c>
      <c r="AQ29" s="249"/>
      <c r="AR29" s="249"/>
      <c r="AS29" s="34"/>
      <c r="AT29" s="23"/>
      <c r="AU29" s="57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3:104" ht="22.5" customHeight="1" thickBot="1">
      <c r="C30" s="275"/>
      <c r="D30" s="256"/>
      <c r="E30" s="257"/>
      <c r="F30" s="257"/>
      <c r="G30" s="257"/>
      <c r="H30" s="250" t="s">
        <v>58</v>
      </c>
      <c r="I30" s="251"/>
      <c r="J30" s="252"/>
      <c r="K30" s="83"/>
      <c r="L30" s="253">
        <f>L20+L24+L26</f>
        <v>0</v>
      </c>
      <c r="M30" s="253"/>
      <c r="N30" s="253"/>
      <c r="O30" s="38"/>
      <c r="P30" s="39"/>
      <c r="Q30" s="253">
        <f>Q20+Q24+Q26</f>
        <v>0</v>
      </c>
      <c r="R30" s="253"/>
      <c r="S30" s="253"/>
      <c r="T30" s="40"/>
      <c r="U30" s="39"/>
      <c r="V30" s="253">
        <f>V20+V24+V26</f>
        <v>0</v>
      </c>
      <c r="W30" s="253"/>
      <c r="X30" s="253"/>
      <c r="Y30" s="40"/>
      <c r="Z30" s="39"/>
      <c r="AA30" s="253">
        <f>AA20+AA24+AA26</f>
        <v>0</v>
      </c>
      <c r="AB30" s="253"/>
      <c r="AC30" s="253"/>
      <c r="AD30" s="40"/>
      <c r="AE30" s="39"/>
      <c r="AF30" s="253">
        <f>AF20+AF24+AF26</f>
        <v>0</v>
      </c>
      <c r="AG30" s="253"/>
      <c r="AH30" s="253"/>
      <c r="AI30" s="40"/>
      <c r="AJ30" s="39"/>
      <c r="AK30" s="253">
        <f>AK20+AK24+AK26</f>
        <v>0</v>
      </c>
      <c r="AL30" s="253"/>
      <c r="AM30" s="253"/>
      <c r="AN30" s="40"/>
      <c r="AO30" s="39"/>
      <c r="AP30" s="253">
        <f>AP20+AP24+AP26</f>
        <v>0</v>
      </c>
      <c r="AQ30" s="253"/>
      <c r="AR30" s="253"/>
      <c r="AS30" s="41"/>
      <c r="AT30" s="23"/>
      <c r="AU30" s="57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3:104" ht="22.5" customHeight="1" thickBot="1">
      <c r="C31" s="246" t="s">
        <v>59</v>
      </c>
      <c r="D31" s="247"/>
      <c r="E31" s="247"/>
      <c r="F31" s="247"/>
      <c r="G31" s="247"/>
      <c r="H31" s="247"/>
      <c r="I31" s="247"/>
      <c r="J31" s="248"/>
      <c r="K31" s="87"/>
      <c r="L31" s="237">
        <f>L11+L17-L29</f>
        <v>0</v>
      </c>
      <c r="M31" s="237"/>
      <c r="N31" s="237"/>
      <c r="O31" s="54"/>
      <c r="P31" s="53"/>
      <c r="Q31" s="237">
        <f>Q11+Q17-Q29</f>
        <v>0</v>
      </c>
      <c r="R31" s="237"/>
      <c r="S31" s="237"/>
      <c r="T31" s="55"/>
      <c r="U31" s="53"/>
      <c r="V31" s="237">
        <f>V11+V17-V29</f>
        <v>0</v>
      </c>
      <c r="W31" s="237"/>
      <c r="X31" s="237"/>
      <c r="Y31" s="55"/>
      <c r="Z31" s="53"/>
      <c r="AA31" s="237">
        <f>AA11+AA17-AA29</f>
        <v>0</v>
      </c>
      <c r="AB31" s="237"/>
      <c r="AC31" s="237"/>
      <c r="AD31" s="55"/>
      <c r="AE31" s="53"/>
      <c r="AF31" s="237">
        <f>AF11+AF17-AF29</f>
        <v>0</v>
      </c>
      <c r="AG31" s="237"/>
      <c r="AH31" s="237"/>
      <c r="AI31" s="55"/>
      <c r="AJ31" s="53"/>
      <c r="AK31" s="237">
        <f>AK11+AK17-AK29</f>
        <v>0</v>
      </c>
      <c r="AL31" s="237"/>
      <c r="AM31" s="237"/>
      <c r="AN31" s="55"/>
      <c r="AO31" s="53"/>
      <c r="AP31" s="237">
        <f>AP11+AP17-AP29</f>
        <v>0</v>
      </c>
      <c r="AQ31" s="237"/>
      <c r="AR31" s="237"/>
      <c r="AS31" s="56"/>
      <c r="AT31" s="23"/>
      <c r="AU31" s="57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3:104" ht="22.5" customHeight="1">
      <c r="C32" s="240" t="s">
        <v>60</v>
      </c>
      <c r="D32" s="241" t="s">
        <v>61</v>
      </c>
      <c r="E32" s="242"/>
      <c r="F32" s="242"/>
      <c r="G32" s="242"/>
      <c r="H32" s="242"/>
      <c r="I32" s="242"/>
      <c r="J32" s="242"/>
      <c r="K32" s="81"/>
      <c r="L32" s="243"/>
      <c r="M32" s="243"/>
      <c r="N32" s="243"/>
      <c r="O32" s="6"/>
      <c r="P32" s="37"/>
      <c r="Q32" s="243"/>
      <c r="R32" s="243"/>
      <c r="S32" s="243"/>
      <c r="T32" s="7"/>
      <c r="U32" s="37"/>
      <c r="V32" s="243"/>
      <c r="W32" s="243"/>
      <c r="X32" s="243"/>
      <c r="Y32" s="7"/>
      <c r="Z32" s="37"/>
      <c r="AA32" s="243"/>
      <c r="AB32" s="243"/>
      <c r="AC32" s="243"/>
      <c r="AD32" s="7"/>
      <c r="AE32" s="37"/>
      <c r="AF32" s="243"/>
      <c r="AG32" s="243"/>
      <c r="AH32" s="243"/>
      <c r="AI32" s="7"/>
      <c r="AJ32" s="37"/>
      <c r="AK32" s="243"/>
      <c r="AL32" s="243"/>
      <c r="AM32" s="243"/>
      <c r="AN32" s="7"/>
      <c r="AO32" s="37"/>
      <c r="AP32" s="243"/>
      <c r="AQ32" s="243"/>
      <c r="AR32" s="243"/>
      <c r="AS32" s="10"/>
      <c r="AT32" s="23"/>
      <c r="AU32" s="57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3:104" ht="22.5" customHeight="1">
      <c r="C33" s="240"/>
      <c r="D33" s="244" t="s">
        <v>62</v>
      </c>
      <c r="E33" s="244"/>
      <c r="F33" s="244"/>
      <c r="G33" s="244"/>
      <c r="H33" s="244"/>
      <c r="I33" s="244"/>
      <c r="J33" s="245"/>
      <c r="K33" s="77"/>
      <c r="L33" s="234"/>
      <c r="M33" s="234"/>
      <c r="N33" s="234"/>
      <c r="O33" s="27"/>
      <c r="P33" s="28"/>
      <c r="Q33" s="234"/>
      <c r="R33" s="234"/>
      <c r="S33" s="234"/>
      <c r="T33" s="29"/>
      <c r="U33" s="28"/>
      <c r="V33" s="234"/>
      <c r="W33" s="234"/>
      <c r="X33" s="234"/>
      <c r="Y33" s="29"/>
      <c r="Z33" s="28"/>
      <c r="AA33" s="234"/>
      <c r="AB33" s="234"/>
      <c r="AC33" s="234"/>
      <c r="AD33" s="29"/>
      <c r="AE33" s="28"/>
      <c r="AF33" s="234"/>
      <c r="AG33" s="234"/>
      <c r="AH33" s="234"/>
      <c r="AI33" s="29"/>
      <c r="AJ33" s="28"/>
      <c r="AK33" s="234"/>
      <c r="AL33" s="234"/>
      <c r="AM33" s="234"/>
      <c r="AN33" s="29"/>
      <c r="AO33" s="28"/>
      <c r="AP33" s="234"/>
      <c r="AQ33" s="234"/>
      <c r="AR33" s="234"/>
      <c r="AS33" s="30"/>
      <c r="AT33" s="23"/>
      <c r="AU33" s="57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3:104" ht="22.5" customHeight="1" thickBot="1">
      <c r="C34" s="240"/>
      <c r="D34" s="238" t="s">
        <v>63</v>
      </c>
      <c r="E34" s="239"/>
      <c r="F34" s="239"/>
      <c r="G34" s="239"/>
      <c r="H34" s="239"/>
      <c r="I34" s="239"/>
      <c r="J34" s="239"/>
      <c r="K34" s="77"/>
      <c r="L34" s="234"/>
      <c r="M34" s="234"/>
      <c r="N34" s="234"/>
      <c r="O34" s="27"/>
      <c r="P34" s="28"/>
      <c r="Q34" s="234"/>
      <c r="R34" s="234"/>
      <c r="S34" s="234"/>
      <c r="T34" s="29"/>
      <c r="U34" s="28"/>
      <c r="V34" s="234"/>
      <c r="W34" s="234"/>
      <c r="X34" s="234"/>
      <c r="Y34" s="29"/>
      <c r="Z34" s="28"/>
      <c r="AA34" s="234"/>
      <c r="AB34" s="234"/>
      <c r="AC34" s="234"/>
      <c r="AD34" s="29"/>
      <c r="AE34" s="28"/>
      <c r="AF34" s="234"/>
      <c r="AG34" s="234"/>
      <c r="AH34" s="234"/>
      <c r="AI34" s="29"/>
      <c r="AJ34" s="28"/>
      <c r="AK34" s="234"/>
      <c r="AL34" s="234"/>
      <c r="AM34" s="234"/>
      <c r="AN34" s="29"/>
      <c r="AO34" s="28"/>
      <c r="AP34" s="234"/>
      <c r="AQ34" s="234"/>
      <c r="AR34" s="234"/>
      <c r="AS34" s="30"/>
      <c r="AT34" s="23"/>
      <c r="AU34" s="57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3:104" ht="22.5" customHeight="1" thickBot="1">
      <c r="C35" s="235" t="s">
        <v>64</v>
      </c>
      <c r="D35" s="236"/>
      <c r="E35" s="236"/>
      <c r="F35" s="236"/>
      <c r="G35" s="236"/>
      <c r="H35" s="236"/>
      <c r="I35" s="236"/>
      <c r="J35" s="236"/>
      <c r="K35" s="87"/>
      <c r="L35" s="237">
        <f>L33-L32+L31+L34</f>
        <v>0</v>
      </c>
      <c r="M35" s="237"/>
      <c r="N35" s="237"/>
      <c r="O35" s="54"/>
      <c r="P35" s="53"/>
      <c r="Q35" s="237">
        <f>Q33-Q32+Q31+Q34</f>
        <v>0</v>
      </c>
      <c r="R35" s="237"/>
      <c r="S35" s="237"/>
      <c r="T35" s="55"/>
      <c r="U35" s="53"/>
      <c r="V35" s="237">
        <f>V33-V32+V31+V34</f>
        <v>0</v>
      </c>
      <c r="W35" s="237"/>
      <c r="X35" s="237"/>
      <c r="Y35" s="55"/>
      <c r="Z35" s="53"/>
      <c r="AA35" s="237">
        <f>AA33-AA32+AA31+AA34</f>
        <v>0</v>
      </c>
      <c r="AB35" s="237"/>
      <c r="AC35" s="237"/>
      <c r="AD35" s="55"/>
      <c r="AE35" s="53"/>
      <c r="AF35" s="237">
        <f>AF33-AF32+AF31+AF34</f>
        <v>0</v>
      </c>
      <c r="AG35" s="237"/>
      <c r="AH35" s="237"/>
      <c r="AI35" s="55"/>
      <c r="AJ35" s="53"/>
      <c r="AK35" s="237">
        <f>AK33-AK32+AK31+AK34</f>
        <v>0</v>
      </c>
      <c r="AL35" s="237"/>
      <c r="AM35" s="237"/>
      <c r="AN35" s="55"/>
      <c r="AO35" s="53"/>
      <c r="AP35" s="237">
        <f>AP33-AP32+AP31+AP34</f>
        <v>0</v>
      </c>
      <c r="AQ35" s="237"/>
      <c r="AR35" s="237"/>
      <c r="AS35" s="56"/>
      <c r="AT35" s="23"/>
      <c r="AU35" s="57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46:104" ht="15" customHeight="1">
      <c r="AT36" s="23"/>
      <c r="AU36" s="57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46:104" ht="15" customHeight="1">
      <c r="AT37" s="23"/>
      <c r="AU37" s="57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46:104" ht="15" customHeight="1">
      <c r="AT38" s="23"/>
      <c r="AU38" s="57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46:104" ht="15" customHeight="1">
      <c r="AT39" s="23"/>
      <c r="AU39" s="57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46:104" ht="15" customHeight="1">
      <c r="AT40" s="23"/>
      <c r="AU40" s="57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46:104" ht="15" customHeight="1">
      <c r="AT41" s="23"/>
      <c r="AU41" s="57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46:104" ht="15" customHeight="1">
      <c r="AT42" s="23"/>
      <c r="AU42" s="57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46:104" ht="15" customHeight="1">
      <c r="AT43" s="23"/>
      <c r="AU43" s="57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46:104" ht="15" customHeight="1">
      <c r="AT44" s="23"/>
      <c r="AU44" s="57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46:104" ht="15" customHeight="1">
      <c r="AT45" s="23"/>
      <c r="AU45" s="57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46:104" ht="15" customHeight="1">
      <c r="AT46" s="23"/>
      <c r="AU46" s="57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46:104" ht="15" customHeight="1">
      <c r="AT47" s="23"/>
      <c r="AU47" s="57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</row>
    <row r="48" spans="46:104" ht="15" customHeight="1">
      <c r="AT48" s="23"/>
      <c r="AU48" s="57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46:104" ht="15" customHeight="1">
      <c r="AT49" s="23"/>
      <c r="AU49" s="57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46:104" ht="15" customHeight="1">
      <c r="AT50" s="23"/>
      <c r="AU50" s="57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/>
  <mergeCells count="235">
    <mergeCell ref="L35:N35"/>
    <mergeCell ref="K6:O7"/>
    <mergeCell ref="AM4:AS4"/>
    <mergeCell ref="L21:N21"/>
    <mergeCell ref="L22:N22"/>
    <mergeCell ref="L23:N23"/>
    <mergeCell ref="L24:N24"/>
    <mergeCell ref="L25:N25"/>
    <mergeCell ref="L26:N26"/>
    <mergeCell ref="L16:N16"/>
    <mergeCell ref="L17:N17"/>
    <mergeCell ref="L18:N18"/>
    <mergeCell ref="L19:N19"/>
    <mergeCell ref="L20:N20"/>
    <mergeCell ref="L34:N34"/>
    <mergeCell ref="L10:N10"/>
    <mergeCell ref="L11:N11"/>
    <mergeCell ref="L12:N12"/>
    <mergeCell ref="L13:N13"/>
    <mergeCell ref="L14:N14"/>
    <mergeCell ref="L15:N15"/>
    <mergeCell ref="A5:B29"/>
    <mergeCell ref="C5:J8"/>
    <mergeCell ref="Q6:S7"/>
    <mergeCell ref="V6:X7"/>
    <mergeCell ref="AA6:AC7"/>
    <mergeCell ref="AA12:AC12"/>
    <mergeCell ref="E15:J15"/>
    <mergeCell ref="Q15:S15"/>
    <mergeCell ref="V15:X15"/>
    <mergeCell ref="C10:J10"/>
    <mergeCell ref="Q10:S10"/>
    <mergeCell ref="V10:X10"/>
    <mergeCell ref="AA10:AC10"/>
    <mergeCell ref="AK6:AM7"/>
    <mergeCell ref="AF10:AH10"/>
    <mergeCell ref="AK10:AM10"/>
    <mergeCell ref="AP6:AR7"/>
    <mergeCell ref="C9:J9"/>
    <mergeCell ref="Q9:S9"/>
    <mergeCell ref="V9:X9"/>
    <mergeCell ref="AA9:AC9"/>
    <mergeCell ref="AF9:AH9"/>
    <mergeCell ref="AK9:AM9"/>
    <mergeCell ref="AP9:AR9"/>
    <mergeCell ref="L9:N9"/>
    <mergeCell ref="AF6:AH7"/>
    <mergeCell ref="AP10:AR10"/>
    <mergeCell ref="C11:F12"/>
    <mergeCell ref="Q11:S11"/>
    <mergeCell ref="V11:X11"/>
    <mergeCell ref="AA11:AC11"/>
    <mergeCell ref="AF11:AH11"/>
    <mergeCell ref="AK11:AM11"/>
    <mergeCell ref="AP11:AR11"/>
    <mergeCell ref="Q12:S12"/>
    <mergeCell ref="V12:X12"/>
    <mergeCell ref="AF12:AH12"/>
    <mergeCell ref="AK12:AM12"/>
    <mergeCell ref="AP12:AR12"/>
    <mergeCell ref="C13:C18"/>
    <mergeCell ref="D13:G14"/>
    <mergeCell ref="H13:J13"/>
    <mergeCell ref="Q13:S13"/>
    <mergeCell ref="V13:X13"/>
    <mergeCell ref="AA13:AC13"/>
    <mergeCell ref="D15:D16"/>
    <mergeCell ref="AF13:AH13"/>
    <mergeCell ref="AK13:AM13"/>
    <mergeCell ref="AP13:AR13"/>
    <mergeCell ref="H14:J14"/>
    <mergeCell ref="Q14:S14"/>
    <mergeCell ref="V14:X14"/>
    <mergeCell ref="AA14:AC14"/>
    <mergeCell ref="AF14:AH14"/>
    <mergeCell ref="AK14:AM14"/>
    <mergeCell ref="AP14:AR14"/>
    <mergeCell ref="AA15:AC15"/>
    <mergeCell ref="AF15:AH15"/>
    <mergeCell ref="AK15:AM15"/>
    <mergeCell ref="AP15:AR15"/>
    <mergeCell ref="E16:J16"/>
    <mergeCell ref="Q16:S16"/>
    <mergeCell ref="V16:X16"/>
    <mergeCell ref="AA16:AC16"/>
    <mergeCell ref="AF16:AH16"/>
    <mergeCell ref="AK16:AM16"/>
    <mergeCell ref="AP16:AR16"/>
    <mergeCell ref="D17:G18"/>
    <mergeCell ref="Q17:S17"/>
    <mergeCell ref="V17:X17"/>
    <mergeCell ref="AA17:AC17"/>
    <mergeCell ref="AF17:AH17"/>
    <mergeCell ref="AK17:AM17"/>
    <mergeCell ref="AP17:AR17"/>
    <mergeCell ref="Q18:S18"/>
    <mergeCell ref="V18:X18"/>
    <mergeCell ref="AA18:AC18"/>
    <mergeCell ref="AF18:AH18"/>
    <mergeCell ref="AK18:AM18"/>
    <mergeCell ref="AP18:AR18"/>
    <mergeCell ref="C19:C30"/>
    <mergeCell ref="D19:G20"/>
    <mergeCell ref="H19:J19"/>
    <mergeCell ref="Q19:S19"/>
    <mergeCell ref="V19:X19"/>
    <mergeCell ref="AA19:AC19"/>
    <mergeCell ref="AP19:AR19"/>
    <mergeCell ref="H20:J20"/>
    <mergeCell ref="Q20:S20"/>
    <mergeCell ref="V20:X20"/>
    <mergeCell ref="AA20:AC20"/>
    <mergeCell ref="AF20:AH20"/>
    <mergeCell ref="AK20:AM20"/>
    <mergeCell ref="AP20:AR20"/>
    <mergeCell ref="V21:X21"/>
    <mergeCell ref="AA21:AC21"/>
    <mergeCell ref="AF21:AH21"/>
    <mergeCell ref="AK21:AM21"/>
    <mergeCell ref="AF19:AH19"/>
    <mergeCell ref="AK19:AM19"/>
    <mergeCell ref="AP21:AR21"/>
    <mergeCell ref="D22:J22"/>
    <mergeCell ref="Q22:S22"/>
    <mergeCell ref="V22:X22"/>
    <mergeCell ref="AA22:AC22"/>
    <mergeCell ref="AF22:AH22"/>
    <mergeCell ref="AK22:AM22"/>
    <mergeCell ref="AP22:AR22"/>
    <mergeCell ref="D21:J21"/>
    <mergeCell ref="Q21:S21"/>
    <mergeCell ref="D23:G24"/>
    <mergeCell ref="H23:J23"/>
    <mergeCell ref="Q23:S23"/>
    <mergeCell ref="V23:X23"/>
    <mergeCell ref="AA23:AC23"/>
    <mergeCell ref="AF23:AH23"/>
    <mergeCell ref="AK23:AM23"/>
    <mergeCell ref="AP23:AR23"/>
    <mergeCell ref="H24:J24"/>
    <mergeCell ref="Q24:S24"/>
    <mergeCell ref="V24:X24"/>
    <mergeCell ref="AA24:AC24"/>
    <mergeCell ref="AF24:AH24"/>
    <mergeCell ref="AK24:AM24"/>
    <mergeCell ref="AP24:AR24"/>
    <mergeCell ref="D25:G26"/>
    <mergeCell ref="H25:J25"/>
    <mergeCell ref="Q25:S25"/>
    <mergeCell ref="V25:X25"/>
    <mergeCell ref="AA25:AC25"/>
    <mergeCell ref="AF25:AH25"/>
    <mergeCell ref="AK25:AM25"/>
    <mergeCell ref="AP25:AR25"/>
    <mergeCell ref="H26:J26"/>
    <mergeCell ref="Q26:S26"/>
    <mergeCell ref="V26:X26"/>
    <mergeCell ref="AA26:AC26"/>
    <mergeCell ref="AF26:AH26"/>
    <mergeCell ref="AK26:AM26"/>
    <mergeCell ref="AP26:AR26"/>
    <mergeCell ref="D27:D28"/>
    <mergeCell ref="E27:J27"/>
    <mergeCell ref="Q27:S27"/>
    <mergeCell ref="V27:X27"/>
    <mergeCell ref="AA27:AC27"/>
    <mergeCell ref="AF27:AH27"/>
    <mergeCell ref="L27:N27"/>
    <mergeCell ref="L28:N28"/>
    <mergeCell ref="AK27:AM27"/>
    <mergeCell ref="AP27:AR27"/>
    <mergeCell ref="E28:J28"/>
    <mergeCell ref="Q28:S28"/>
    <mergeCell ref="V28:X28"/>
    <mergeCell ref="AA28:AC28"/>
    <mergeCell ref="AF28:AH28"/>
    <mergeCell ref="AK28:AM28"/>
    <mergeCell ref="AP28:AR28"/>
    <mergeCell ref="D29:G30"/>
    <mergeCell ref="H29:J29"/>
    <mergeCell ref="Q29:S29"/>
    <mergeCell ref="V29:X29"/>
    <mergeCell ref="AA29:AC29"/>
    <mergeCell ref="AF29:AH29"/>
    <mergeCell ref="L29:N29"/>
    <mergeCell ref="L30:N30"/>
    <mergeCell ref="AK31:AM31"/>
    <mergeCell ref="AK29:AM29"/>
    <mergeCell ref="AP29:AR29"/>
    <mergeCell ref="H30:J30"/>
    <mergeCell ref="Q30:S30"/>
    <mergeCell ref="V30:X30"/>
    <mergeCell ref="AA30:AC30"/>
    <mergeCell ref="AF30:AH30"/>
    <mergeCell ref="AK30:AM30"/>
    <mergeCell ref="AP30:AR30"/>
    <mergeCell ref="D33:J33"/>
    <mergeCell ref="C31:J31"/>
    <mergeCell ref="Q31:S31"/>
    <mergeCell ref="V31:X31"/>
    <mergeCell ref="AA31:AC31"/>
    <mergeCell ref="AF31:AH31"/>
    <mergeCell ref="L31:N31"/>
    <mergeCell ref="L32:N32"/>
    <mergeCell ref="L33:N33"/>
    <mergeCell ref="AP33:AR33"/>
    <mergeCell ref="AP31:AR31"/>
    <mergeCell ref="C32:C34"/>
    <mergeCell ref="D32:J32"/>
    <mergeCell ref="Q32:S32"/>
    <mergeCell ref="V32:X32"/>
    <mergeCell ref="AA32:AC32"/>
    <mergeCell ref="AF32:AH32"/>
    <mergeCell ref="AK32:AM32"/>
    <mergeCell ref="AP32:AR32"/>
    <mergeCell ref="Q34:S34"/>
    <mergeCell ref="V34:X34"/>
    <mergeCell ref="AA34:AC34"/>
    <mergeCell ref="AF34:AH34"/>
    <mergeCell ref="AK34:AM34"/>
    <mergeCell ref="Q33:S33"/>
    <mergeCell ref="V33:X33"/>
    <mergeCell ref="AA33:AC33"/>
    <mergeCell ref="AF33:AH33"/>
    <mergeCell ref="AK33:AM33"/>
    <mergeCell ref="C3:AS3"/>
    <mergeCell ref="AP34:AR34"/>
    <mergeCell ref="C35:J35"/>
    <mergeCell ref="Q35:S35"/>
    <mergeCell ref="V35:X35"/>
    <mergeCell ref="AA35:AC35"/>
    <mergeCell ref="AF35:AH35"/>
    <mergeCell ref="AK35:AM35"/>
    <mergeCell ref="AP35:AR35"/>
    <mergeCell ref="D34:J3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北海道信用保証協会</dc:creator>
  <cp:keywords/>
  <dc:description/>
  <cp:lastModifiedBy>松橋 祐輔</cp:lastModifiedBy>
  <cp:lastPrinted>2018-08-10T02:59:32Z</cp:lastPrinted>
  <dcterms:created xsi:type="dcterms:W3CDTF">2003-12-22T06:47:39Z</dcterms:created>
  <dcterms:modified xsi:type="dcterms:W3CDTF">2018-08-10T03:10:02Z</dcterms:modified>
  <cp:category/>
  <cp:version/>
  <cp:contentType/>
  <cp:contentStatus/>
</cp:coreProperties>
</file>